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770" windowHeight="10770" activeTab="6"/>
  </bookViews>
  <sheets>
    <sheet name="Հ3 Մաս 1 և 2" sheetId="1" r:id="rId1"/>
    <sheet name="Հ3 Մաս 3" sheetId="3" r:id="rId2"/>
    <sheet name="Հ3 Մաս 4" sheetId="5" r:id="rId3"/>
    <sheet name="Հ4" sheetId="6" r:id="rId4"/>
    <sheet name="Հ5" sheetId="8" r:id="rId5"/>
    <sheet name="Հ6" sheetId="7" r:id="rId6"/>
    <sheet name="Հ8" sheetId="10" r:id="rId7"/>
    <sheet name="Հ10" sheetId="16" r:id="rId8"/>
    <sheet name="Լրացման պահանջներ" sheetId="14" r:id="rId9"/>
  </sheets>
  <definedNames>
    <definedName name="_ftn1" localSheetId="0">'Հ3 Մաս 1 և 2'!#REF!</definedName>
    <definedName name="_ftn10" localSheetId="0">'Հ3 Մաս 1 և 2'!#REF!</definedName>
    <definedName name="_ftn11" localSheetId="0">'Հ3 Մաս 1 և 2'!#REF!</definedName>
    <definedName name="_ftn12" localSheetId="0">'Հ3 Մաս 1 և 2'!#REF!</definedName>
    <definedName name="_ftn13" localSheetId="0">'Հ3 Մաս 1 և 2'!#REF!</definedName>
    <definedName name="_ftn14" localSheetId="0">'Հ3 Մաս 1 և 2'!#REF!</definedName>
    <definedName name="_ftn15" localSheetId="0">'Հ3 Մաս 1 և 2'!#REF!</definedName>
    <definedName name="_ftn16" localSheetId="0">'Հ3 Մաս 1 և 2'!#REF!</definedName>
    <definedName name="_ftn17" localSheetId="0">'Հ3 Մաս 1 և 2'!#REF!</definedName>
    <definedName name="_ftn18" localSheetId="0">'Հ3 Մաս 1 և 2'!#REF!</definedName>
    <definedName name="_ftn19" localSheetId="0">'Հ3 Մաս 1 և 2'!#REF!</definedName>
    <definedName name="_ftn2" localSheetId="0">'Հ3 Մաս 1 և 2'!#REF!</definedName>
    <definedName name="_ftn20" localSheetId="0">'Հ3 Մաս 1 և 2'!#REF!</definedName>
    <definedName name="_ftn3" localSheetId="0">'Հ3 Մաս 1 և 2'!#REF!</definedName>
    <definedName name="_ftn4" localSheetId="0">'Հ3 Մաս 1 և 2'!#REF!</definedName>
    <definedName name="_ftn5" localSheetId="0">'Հ3 Մաս 1 և 2'!#REF!</definedName>
    <definedName name="_ftn6" localSheetId="0">'Հ3 Մաս 1 և 2'!#REF!</definedName>
    <definedName name="_ftn7" localSheetId="0">'Հ3 Մաս 1 և 2'!#REF!</definedName>
    <definedName name="_ftn8" localSheetId="0">'Հ3 Մաս 1 և 2'!#REF!</definedName>
    <definedName name="_ftn9" localSheetId="0">'Հ3 Մաս 1 և 2'!#REF!</definedName>
    <definedName name="_ftnref1" localSheetId="0">'Հ3 Մաս 1 և 2'!#REF!</definedName>
    <definedName name="_ftnref10" localSheetId="0">'Հ3 Մաս 1 և 2'!$B$67</definedName>
    <definedName name="_ftnref11" localSheetId="0">'Հ3 Մաս 1 և 2'!$C$68</definedName>
    <definedName name="_ftnref12" localSheetId="0">'Հ3 Մաս 1 և 2'!$D$68</definedName>
    <definedName name="_ftnref13" localSheetId="0">'Հ3 Մաս 1 և 2'!$E$68</definedName>
    <definedName name="_ftnref14" localSheetId="0">'Հ3 Մաս 1 և 2'!$F$68</definedName>
    <definedName name="_ftnref15" localSheetId="0">'Հ3 Մաս 1 և 2'!#REF!</definedName>
    <definedName name="_ftnref16" localSheetId="0">'Հ3 Մաս 1 և 2'!#REF!</definedName>
    <definedName name="_ftnref17" localSheetId="0">'Հ3 Մաս 1 և 2'!$H$80</definedName>
    <definedName name="_ftnref18" localSheetId="0">'Հ3 Մաս 1 և 2'!#REF!</definedName>
    <definedName name="_ftnref19" localSheetId="0">'Հ3 Մաս 1 և 2'!#REF!</definedName>
    <definedName name="_ftnref2" localSheetId="0">'Հ3 Մաս 1 և 2'!$A$2</definedName>
    <definedName name="_ftnref20" localSheetId="0">'Հ3 Մաս 1 և 2'!#REF!</definedName>
    <definedName name="_ftnref3" localSheetId="0">'Հ3 Մաս 1 և 2'!#REF!</definedName>
    <definedName name="_ftnref4" localSheetId="0">'Հ3 Մաս 1 և 2'!$C$21</definedName>
    <definedName name="_ftnref5" localSheetId="0">'Հ3 Մաս 1 և 2'!$B$28</definedName>
    <definedName name="_ftnref6" localSheetId="0">'Հ3 Մաս 1 և 2'!$A$29</definedName>
    <definedName name="_ftnref7" localSheetId="0">'Հ3 Մաս 1 և 2'!$B$33</definedName>
    <definedName name="_ftnref8" localSheetId="0">'Հ3 Մաս 1 և 2'!$G$66</definedName>
    <definedName name="_ftnref9" localSheetId="0">'Հ3 Մաս 1 և 2'!$H$66</definedName>
    <definedName name="_Toc501014755" localSheetId="0">'Հ3 Մաս 1 և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8" l="1"/>
  <c r="Q10" i="8"/>
  <c r="M10" i="8"/>
  <c r="I10" i="8"/>
  <c r="E10" i="8"/>
  <c r="E25" i="1" l="1"/>
  <c r="G25" i="1"/>
  <c r="H25" i="1"/>
  <c r="I25" i="1"/>
  <c r="F25" i="1"/>
  <c r="U8" i="8" l="1"/>
  <c r="U9" i="8"/>
  <c r="Q8" i="8"/>
  <c r="Q9" i="8"/>
  <c r="M8" i="8"/>
  <c r="M9" i="8"/>
  <c r="I8" i="8"/>
  <c r="I9" i="8"/>
  <c r="E8" i="8"/>
  <c r="E9" i="8"/>
  <c r="U6" i="8"/>
  <c r="Q6" i="8"/>
  <c r="M6" i="8"/>
  <c r="I6" i="8"/>
  <c r="E6" i="8"/>
  <c r="H37" i="6"/>
  <c r="H36" i="6"/>
  <c r="H30" i="6"/>
  <c r="H29" i="6"/>
  <c r="H23" i="6"/>
  <c r="H22" i="6"/>
  <c r="H16" i="6"/>
  <c r="H15" i="6"/>
  <c r="H8" i="6" l="1"/>
  <c r="F12" i="8" l="1"/>
  <c r="G12" i="8"/>
  <c r="H12" i="8"/>
  <c r="J12" i="8"/>
  <c r="K12" i="8"/>
  <c r="L12" i="8"/>
  <c r="N12" i="8"/>
  <c r="O12" i="8"/>
  <c r="P12" i="8"/>
  <c r="R12" i="8"/>
  <c r="S12" i="8"/>
  <c r="T12" i="8"/>
  <c r="V12" i="8"/>
  <c r="W12" i="8"/>
  <c r="X12" i="8"/>
  <c r="U11" i="8"/>
  <c r="U7" i="8"/>
  <c r="U5" i="8"/>
  <c r="Q11" i="8"/>
  <c r="Q7" i="8"/>
  <c r="Q5" i="8"/>
  <c r="M11" i="8"/>
  <c r="M7" i="8"/>
  <c r="M5" i="8"/>
  <c r="I11" i="8"/>
  <c r="I7" i="8"/>
  <c r="I5" i="8"/>
  <c r="E7" i="8"/>
  <c r="E11" i="8"/>
  <c r="E5" i="8"/>
  <c r="D6" i="7"/>
  <c r="E6" i="7"/>
  <c r="F6" i="7"/>
  <c r="G6" i="7"/>
  <c r="D9" i="7"/>
  <c r="E9" i="7"/>
  <c r="F9" i="7"/>
  <c r="G9" i="7"/>
  <c r="C9" i="7"/>
  <c r="C6" i="7"/>
  <c r="E12" i="8" l="1"/>
  <c r="M12" i="8"/>
  <c r="U12" i="8"/>
  <c r="I12" i="8"/>
  <c r="Q12" i="8"/>
  <c r="G5" i="7"/>
  <c r="E5" i="7"/>
  <c r="F5" i="7"/>
  <c r="D5" i="7"/>
  <c r="C5" i="7"/>
  <c r="E8" i="10" l="1"/>
  <c r="E13" i="10" s="1"/>
  <c r="F8" i="10"/>
  <c r="F13" i="10" s="1"/>
  <c r="E12" i="10" l="1"/>
  <c r="F12" i="10"/>
  <c r="D8" i="10"/>
  <c r="D13" i="10" l="1"/>
  <c r="D12" i="10"/>
</calcChain>
</file>

<file path=xl/sharedStrings.xml><?xml version="1.0" encoding="utf-8"?>
<sst xmlns="http://schemas.openxmlformats.org/spreadsheetml/2006/main" count="622" uniqueCount="295">
  <si>
    <t>….</t>
  </si>
  <si>
    <t>……</t>
  </si>
  <si>
    <t>…..</t>
  </si>
  <si>
    <t>ՄԱՍ 1. ՊԵՏԱԿԱՆ ՄԱՐՄՆԻ ՌԱԶՄԱՎԱՐՈՒԹՅԱՆ ԸՆԴՀԱՆՈՒՐ ՆԿԱՐԱԳՐՈՒԹՅՈՒՆԸ</t>
  </si>
  <si>
    <t>ՄԱՍ 2. ՊԵՏԱԿԱՆ ՄԱՐՄՆԻ ԿՈՂՄԻՑ ԻՐԱԿԱՆԱՑՎՈՂ ԲՅՈՒՋԵՏԱՅԻՆ ԾՐԱԳՐԵՐԸ ԵՎ ՄԻՋՈՑԱՌՈՒՄՆԵՐԸ</t>
  </si>
  <si>
    <t>Ծրագիր/Միջոցառում</t>
  </si>
  <si>
    <t>Ծրագիր</t>
  </si>
  <si>
    <t>Ծրագրի անվանումը՝</t>
  </si>
  <si>
    <t>Ծրագրի նպատակը՝</t>
  </si>
  <si>
    <t>Վերջնական արդյունքի նկարագրությունը՝</t>
  </si>
  <si>
    <t>Միջոցառման անվանումը՝</t>
  </si>
  <si>
    <t>Միջոցառման նկարագրությունը՝</t>
  </si>
  <si>
    <t>Միջոցառման տեսակը՝</t>
  </si>
  <si>
    <t>ՄԱՍ 3 ՊԵՏԱԿԱՆ ՄԱՐՄՆԻ ԾՐԱԳՐԵՐԻ ԳԾՈՎ ՎԵՐՋՆԱԿԱՆ ԱՐԴՅՈՒՆՔԻ ՑՈՒՑԱՆԻՇՆԵՐԸ</t>
  </si>
  <si>
    <t>Ծրագրի վերջնական արդյունքները</t>
  </si>
  <si>
    <t xml:space="preserve">Ելակետը </t>
  </si>
  <si>
    <t>Թիրախը</t>
  </si>
  <si>
    <t>2024թ</t>
  </si>
  <si>
    <t>Ծրագրի դասիչը</t>
  </si>
  <si>
    <t>Ծրագրի անվանումը</t>
  </si>
  <si>
    <t>Ծրագրի դասիչը՝</t>
  </si>
  <si>
    <t>Միջոցառման դասիչը՝</t>
  </si>
  <si>
    <t>2025թ</t>
  </si>
  <si>
    <t>Նկարագրությունը՝</t>
  </si>
  <si>
    <t>Արդյունքի չափորոշիչներ</t>
  </si>
  <si>
    <t>Միջոցառման վրա կատարվող ծախսը (հազար դրամ)</t>
  </si>
  <si>
    <t>2026թ</t>
  </si>
  <si>
    <t>Ծրագրային դասիչը</t>
  </si>
  <si>
    <t>Բաժին</t>
  </si>
  <si>
    <t xml:space="preserve">Խումբ </t>
  </si>
  <si>
    <t>Դաս</t>
  </si>
  <si>
    <t>Ընդամենը</t>
  </si>
  <si>
    <t>…</t>
  </si>
  <si>
    <t>X</t>
  </si>
  <si>
    <t>(հազար դրամներով)</t>
  </si>
  <si>
    <t>Եկամուտների ստացման աղբյուրների անվանումները</t>
  </si>
  <si>
    <t>Բազային տարի ըստ 2022 թվականի տարեկան  հաշվետվության</t>
  </si>
  <si>
    <t>2023 թվականի սպասողական</t>
  </si>
  <si>
    <t>2024թ.</t>
  </si>
  <si>
    <t>2025թ.</t>
  </si>
  <si>
    <t>2026թ.</t>
  </si>
  <si>
    <t>ԸՆԴԱՄԵՆԸ</t>
  </si>
  <si>
    <t>1. Վճարովի ծառայությունների մատուցումից և աշխատանքների կատարումից</t>
  </si>
  <si>
    <t>2025թ բյուջե (հազ. դրամ)</t>
  </si>
  <si>
    <t>&lt;Մարզի անվանումը&gt;</t>
  </si>
  <si>
    <t>Միջոցառում</t>
  </si>
  <si>
    <t>2023թ.</t>
  </si>
  <si>
    <t>1. Պետական մարմնի գծով 2024-2026 թվականների համար սահմանված ֆինանսավորման նախնական ընդհանուր կողմնորոշիչ չափաքանակները</t>
  </si>
  <si>
    <t>3. Ընդամենը հայտով ներկայացված ընդհանուր ծախսերը` 2024-2026 թթ. ՄԺԾԾ համար (տող 3.1 + տող 3.2 + տող 3.3.)</t>
  </si>
  <si>
    <t>3.1 Գոյություն ունեցող ծախսային պարտավորությունների գնահատում 2024-2026 թթ. ՄԺԾԾ համար (առանց ծախսային խնայողությունների վերաբերյալ առաջարկների ներառման)</t>
  </si>
  <si>
    <t>3.2 Ծախսային խնայողությունների գծով առաջարկները (-) նշանով</t>
  </si>
  <si>
    <t>3.3 Նոր նախաձեռնությունների գծով ընդհանուր ծախսերը</t>
  </si>
  <si>
    <t>5. Տարբերությունը 2024-2026թվականների համար սահմանված ֆինանսավորման նախնական ընդհանուր կողմնորոշիչ չափաքանակներից (տող 3-տող 1)</t>
  </si>
  <si>
    <t xml:space="preserve">Աղյուսակ 1. Քաղաքականությանն առնչվող բյուջետային ծրագրերն ու միջոցառումները </t>
  </si>
  <si>
    <t>2024թ (հազ. դրամ)</t>
  </si>
  <si>
    <t>2025թ (հազ. դրամ)</t>
  </si>
  <si>
    <t>2026թ (հազ. դրամ)</t>
  </si>
  <si>
    <t>ԼՐԱՑՄԱՆ ՊԱՀԱՆՋՆԵՐ</t>
  </si>
  <si>
    <t>Ռիսկի նկարագրությունը</t>
  </si>
  <si>
    <t>Հնարավոր ազդեցությունը նպատակների և արդյունքային ցուցանիշների վրա</t>
  </si>
  <si>
    <t>Ռիսկի կանխման/ հաղթահարման հնարավոր ուղիները</t>
  </si>
  <si>
    <t>4. Տարբերությունը ՀՀ 2023թ. պետական բյուջեի համապատասխան ցուցանիշից (տող 3 - տող 2)</t>
  </si>
  <si>
    <t>2. &lt;&lt;ՀՀ 2023թ. պետական բյուջեի մասին&gt;&gt; ՀՀ օրենքով պետական մարմնի գծով սահմանված ընդհանուր հատկացումները</t>
  </si>
  <si>
    <t>Ցուցանիշներ</t>
  </si>
  <si>
    <t xml:space="preserve">Հավելված 1. ՄԱՍ 3.  </t>
  </si>
  <si>
    <t>x</t>
  </si>
  <si>
    <t>2022թ.  (փաստացի) բազային տարի (հազ. դրամ)</t>
  </si>
  <si>
    <t>2023թ (պլան) (հազ. դրամ)</t>
  </si>
  <si>
    <t>Ընթացիկ միջոցառումներ</t>
  </si>
  <si>
    <t xml:space="preserve">Հավելված N 3. Բյուջետային ծրագրերի և ակնկալվող արդյունքների ներկայացման ձևաչափ </t>
  </si>
  <si>
    <t>Արդյունքի չափորոշիչի անվանումը և չափման միավորը</t>
  </si>
  <si>
    <t>Հավելված N 4. Բյուջետային ծրագրերի գծով ամփոփ ծախսերն ըստ բյուջետային ծախսերի գործառական դասակարգման տարրերի և ըստ տնտեսագիտական դասակարգման հոդվածների</t>
  </si>
  <si>
    <t>Ծրագրի /Միջոցառման անվոնւմը</t>
  </si>
  <si>
    <t>2023թ պլան (հազ. դրամ)</t>
  </si>
  <si>
    <t>Բազային տարի 2022թ․ (հազ. դրամ)</t>
  </si>
  <si>
    <t>2024թ բյուջե  (հազ. դրամ</t>
  </si>
  <si>
    <t>2026թ բյուջե  (հազ. դրամ)</t>
  </si>
  <si>
    <t xml:space="preserve">Կանխատեսում (հազար դրամներով)   </t>
  </si>
  <si>
    <t>Հավելված N 6. Պետական մարմնի և դրա ենթակա կազմակերպությունների ստացվելիք եկամուտների աղբյուրները (բացառությամբ պետական բյուջեից ստացվող եկամուտների)</t>
  </si>
  <si>
    <t>Հավելված N 5. Բյուջետային ծրագրերի/միջոցառումների գծով ծախսերը՝ վարչատարածքային բաժանմամբ (ըստ մարզերի)</t>
  </si>
  <si>
    <t>2024թ բյուջե  (հազ. դրամ)</t>
  </si>
  <si>
    <t>Ընդամենը ըստ մարզերի</t>
  </si>
  <si>
    <t>Հավելված N 7. Արտաքին աղբյուրներից ստացվող նպատակային վարկերի, դրամաշնորհների,  ինչպես նաև հիմնական գումարի մարման և ֆինանսական ակտիվների ձեռքբերման գծով ծախսերի հաշվին իրականացվելիք ծրագրերը</t>
  </si>
  <si>
    <t>Ձևաչափ 1. Արտաքին աղբյուրներից բյուջետային խողովակներով ստացվող նպատակային վարկերի և դրամաշնորհների հաշվին իրականացվելիք ծախսերը</t>
  </si>
  <si>
    <t>Ձևաչափ 2. Արտաքին աղբյուրներից բյուջետային խողովակներով ստացվող վարկերի հաշվին իրականացվելիք ծրագրերի շրջանակներում հիմնական գումարի մարման և ֆինանսական ակտիվների ձեռքբերման գծով ծախսերը</t>
  </si>
  <si>
    <t>Հավելված N 8. Ամփոփ ֆինանսական պահանջներ ՄԺԾԾ ժամանակահատվածի համար</t>
  </si>
  <si>
    <t>Ձևաչափ 1. Հայտով ներկայացված՝ 2024-2026թթ ընդհանուր ծախսերի համեմատությունը ՀՀ 2023թ. պետական բյուջեի և 2024-2026թթ. համար սահմանված նախնական կողմնորոշիչ չափաքակաների հետ</t>
  </si>
  <si>
    <t>Հավելված 10․ Հայտի հետ կապված հիմնական ռիսկերը</t>
  </si>
  <si>
    <t>Հավելված N 3. Բյուջետային ծրագրերի և ակնկալվող արդյունքների ներկայացման ձևաչափ</t>
  </si>
  <si>
    <t>1.  Լրացվում է հայտը ներկայացնող պետական մարմնի անվանումը</t>
  </si>
  <si>
    <t>ՄԱՍ 3. ՊԵՏԱԿԱՆ ՄԱՐՄՆԻ ԾՐԱԳՐԵՐԻ ԳԾՈՎ ՎԵՐՋՆԱԿԱՆ ԱՐԴՅՈՒՆՔԻ ՑՈՒՑԱՆԻՇՆԵՐԸ</t>
  </si>
  <si>
    <t xml:space="preserve">ՄԱՍ 4. ՊԵՏԱԿԱՆ ՄԱՐՄՆԻ ԳԾՈՎ ԱՐԴՅՈՒՆՔԱՅԻՆ (ԿԱՏԱՐՈՂԱԿԱՆ) ՑՈՒՑԱՆԻՇՆԵՐԸ </t>
  </si>
  <si>
    <t>Ծրագրի միջոցառումները</t>
  </si>
  <si>
    <t>31․ Ծախսերը ներկայացնել նաև դրամով՝ կիրառելով փետրվարի 1-ի արտարժույթի ԿԲ փոխարժեքը</t>
  </si>
  <si>
    <t>Հավելված N 9. Միջոլորտային (խաչվող) առանձին քաղաքականություններին առնչվող ծրագրերի և միջոցառումների ներկայացման ամփոփ ձևաչափ</t>
  </si>
  <si>
    <r>
      <t>Պետական մարմնի անվանումը</t>
    </r>
    <r>
      <rPr>
        <vertAlign val="superscript"/>
        <sz val="8"/>
        <color rgb="FF000000"/>
        <rFont val="GHEA Grapalat"/>
        <family val="3"/>
      </rPr>
      <t>1</t>
    </r>
    <r>
      <rPr>
        <sz val="8"/>
        <color rgb="FF000000"/>
        <rFont val="GHEA Grapalat"/>
        <family val="3"/>
      </rPr>
      <t>՝</t>
    </r>
  </si>
  <si>
    <r>
      <t>1. Հիմնական ռազմավարական նպատակները և գերակա վերջնական արդյունքները</t>
    </r>
    <r>
      <rPr>
        <vertAlign val="superscript"/>
        <sz val="10"/>
        <color theme="1"/>
        <rFont val="GHEA Grapalat"/>
        <family val="3"/>
      </rPr>
      <t>2</t>
    </r>
    <r>
      <rPr>
        <sz val="10"/>
        <color theme="1"/>
        <rFont val="GHEA Grapalat"/>
        <family val="3"/>
      </rPr>
      <t xml:space="preserve"> </t>
    </r>
  </si>
  <si>
    <t>2․ Համառոտ ներկայացնել այն հիմնական ռազմավարական նպատակները և գերակա վերջնական արդյունքները, որոնց վրա պետական մարմինը ձգտում է ներազդել իր պատասխանատվության ներքո իրականացվող բյուջետային ծրագրերի և միջոցառումների միջոցով</t>
  </si>
  <si>
    <t>3․ Համառոտ ներկայացնել պետական մարմնի պատասխանատվության ներքո իրականացվող բյուջետային ծրագրերում կատարվող հիմնական փոփոխությունները՝ ներառյալ փոփոխություններ մատուցվող ծառայություններում, տրամադրվող տրանսֆերտներում և շահառուների շրջանակներում: Ներկայացնել միայն այն փոփոխությունները, որոնք հատկապես կարևորվում են հիմնական գերակա վերջնական արդյունքների ձեռք բերման տեսանկյունից</t>
  </si>
  <si>
    <t>4.Համառոտ ներկայացնել պետական մարմնի պատասխանատվության ներքո իրականացվող բյուջետային ծրագրերի շրջանակներում իրականացվող Կապիտալ բնույթի հիմնական միջոցառումները , որոնք ուղղված են գերակա վերջնական արդյուքների ապահովմանը</t>
  </si>
  <si>
    <t>5․ Համառոտ ներկայացնել պետական մարմնի պատասխանատվության ներքո իրականացվող բյուջետային ծրագրերի շրջանակներում իրականացվող ֆինանսական ակտիվների կառավարման այն հիմնական միջոցառումները (բաժնետոմսերի ձեռք բերում, վարկերի տրամադրում և այլն), որոնք ուղղված են գերակա վերջնական արդյուքների ապահովմանը</t>
  </si>
  <si>
    <t xml:space="preserve">6․ Լրացվում է համապատասխան ծրագրի դասիչը՝ Ծրագրային դասակարգչով սահմանված դասիչներին համապատասխան </t>
  </si>
  <si>
    <t>7․ Լրացվում է համապատասխան ծրագրի գծով ընդհանուր հատկացումների չափը՝ բազային (փաստացի),  պլանավորվող և կանխատեսվող տարիների համար։ Այն հավասար է տվյալ ծրագրի բոլոր միջոցառումների գծով հատկացումների հանրագումարին</t>
  </si>
  <si>
    <t xml:space="preserve">8․ Աղյուսակում միևնույն ծրագրի շրջանակներում իրականացվող միևնույն տիպի միջոցառումներն անհրաժեշտ է ներկայացնել խմբավորված տեսքով: Օրինակ, միևնույն ծրագրի շրջանակներում իրականացվող բոլոր ընթացիկ բնույթի միջոցառումները (ծառայությունների մատուցում, տրանսֆերտերի տրամադրում և այլն) անհրաժետ է ներկայացնել Ընթացիկ միջոցառումների համար նախատեսված հատվածում՝հաջորդաբար, իսկ կապիտալ միջոցառումները՝ այդ տիպի միջոցառումների համար նախատեսված հատվածում: </t>
  </si>
  <si>
    <t>9․ Լրացվում է համապատասխան միջոցառման դասիչը՝ Ծրագրային դասակարգչով սահմանված դասիչներին համապատասխան</t>
  </si>
  <si>
    <t>10․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</si>
  <si>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>11․  Լրացվում է ծրագրի նպատակը</t>
  </si>
  <si>
    <t>12․ Լրացվում է ծրագրի դասիչը՝ Ծրագրային դասակարգչով սահմանված դասիչներին համապատասխան</t>
  </si>
  <si>
    <t>13․  Լրացվում է ծրագրի անվանումը</t>
  </si>
  <si>
    <t xml:space="preserve">14. Լրացվում է ծրագրի վերջնական արդյունքի չափորոշիչը։ </t>
  </si>
  <si>
    <t>15.Լրացվում է վերջնական արդյունքի չափորոշիչի ելակետային փաստացի ցուցանիշը, որի նկատմամբ դիտարկվում է վերջնական արդյունքի ցուցանիշների դինամիկան (որպես ելակետային ցուցանիշ դիտել 2022թվականի փաստացի ցուցանիշը իսկ անհնարինության դեպքում վերջին փաստացի ցուցանիշը)</t>
  </si>
  <si>
    <t>16. Լրացվում է վերջնական արդյունքի չափորոշիչի ելակետային ցուցանիշի ժամկետը (որպես ելակետային ժամկետ դիտել 2021 թվականը իսկ անհնարինության դեպքում վերջին փաստացի ցուցանիշի ժամկետը)</t>
  </si>
  <si>
    <t>17. Լրացվում է վերջնական արդյունքի չափորոշիչի թիրախային/կանխատեսվող ցուցանիշը, որի նկատմամբ դիտարկվում է վերջնական արդյունքի ցուցանիշների դինամիկան։ Անհրաժեշտ է, հաշվի առնել, որպեսզի ծրագրերի վերջնարդյունքները բխեն ոլորտային քաղաքականության կամ ՀՀ կառավարության ծրագրով սահմանված քաղաքականության թիրախներից:</t>
  </si>
  <si>
    <t>18. Լրացվում է վերջնական արդյունքի չափորոշիչի թիրախային /կանխատեսվող ժամկետը։</t>
  </si>
  <si>
    <t>19. Ներկայացնել համապատասխան ծրագրերի գծով սահմանվող վերջնական արդյունքների չափորոշիչների կապը ՀՀ կառավարության ծրագրով և/կամ գործող այլ ռազմավարական փաստաթղթերով սահմանված քաղաքականության կոնկրետ նպատակների և թիրախների հետ, կատարելով հղումներ համապատասխան փաստաթղթերին, ներկայացնելով համապատասխան դրույթներ և փաստաթղթերով սահմանված թիրախային ցուցանիշներ: Ներկայացնել նաև թե ինչպես են ծրագրերի վերջնական արդյունքները նպաստելու համապատասխան քաղաքականության թիրախների իրագործմանը:</t>
  </si>
  <si>
    <t>20. Ներկայացնել համապատասխան ծրագրերի գծով սահմանվող վերջնական արդյունքների չափորոշիչների կապը ՄԱԿ-ի «Կայուն զարգացման 2030 օրակարգում» ներառված կայուն զարգացման 17 նպատակներն և դրանց գծով սահմանված գլոբալ ցուցանիշների հետ: Այն դեպքերում, երբ միևնույն ծրագիրը կապված է մեկից ավելի զարգացման նպատակների և ցուցանիշների հետ, անհրաժեշտ է նշել համապատասխան նպատակներն ու ցուցանիշները՝ նկարագրելով, թե ինչպես են ծրագրերի վերջնական արդյունքները նպաստելու դրանց իրագործմանը: ՄԱԿ-ի կայուն զարգացման նպպատակների և գլոբալ ցուցանիշների վերաբերյալ մանրամասն տեղեկատվությունը կարելի է ծանոթանալ ՄԱԿ-ի պաշտոնական ինտերնետային կայքից` հետևյալ հղումով (http://un.am/hy/p/sustainabledevelopmentgoals):</t>
  </si>
  <si>
    <t xml:space="preserve">21․ Ձևաչափում տեղեկատվությունը ներկայացվում է պետական մարմնին տրամադրվող հատկացումների շրջանակներում իրականացվող յուրաքանչյուր միջոցառման գծով՝ խմբավորված ըստ առանձին ծրագրերի </t>
  </si>
  <si>
    <t>22․ Հաջորդաբար ներկայացվող աղյուսակների տեսքով ներկայացվում են համապատասխան ծրագրի գծով միջոցառումներից յուրաքանչյուրի գծով արդյունքային (կատարողական) ցուցանիշները։ Անհրաժեշտ է հաշվի առնել, որ ծրագրերի միջոցառումները ունենան հստակ/ չափելի/համադրելի ուղղակի արդյունքի ոչ ֆինանսական ցուցանիշներ։</t>
  </si>
  <si>
    <t>23․ Ներկայացվում է միջոցառման կանխատեսվող ցուցանիշները միջոցառման ավարտի համար նախատեսված տարեթվի դրությամբ: Լրացվում է միայն այն միջոցառումների համար, որոնք ունեն հստակ   կանխատեսվող ավարտի ժամկետ:</t>
  </si>
  <si>
    <t>24․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</si>
  <si>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 xml:space="preserve">25․ Ծառայությունների դեպքում լրացվում է ծառայությունը մատուցող կազմակերպության(ների) անվանում(ներ)ը (օրինակ՝ դպրոցներ, հիվանդանոցներ, թատրոններ, թանգարաններ և այլն): Հանրային սեփականության կառավարման միջոցառումների դեպքում՝ լրացվում է ակտիվն օգտագործող կազմակերպության(ների) անվանում(ներ)ը, Տրանսֆերտների դեպքում՝ շահառուների ընտրության չափանիշները: </t>
  </si>
  <si>
    <t xml:space="preserve">26․  Լրացվում է ոչ ֆինանսական չափորոշիչի տեսակը (քանակի, որակի, ծածկույթի, ժամկետի և այլ չափորոշիչ): Միջոցառման գծով այլ ֆինանսական չափորոշիչ (օրինակ՝ մատուցվող ծառայության  միավորի գինը և այլն) սահմանված լինելու դեպքում այս դաշտում լրացվում է &lt;Ոչ ֆինանսական չափորոշիչ&gt; բառերը: Յուրաքանչյուր չափորոշիչի վերաբերյալ տեղեկատվությունն անհրաժեշտ է ներկայացնել առանձին տողով: Ոչ ֆինանսական չափորոշիչներ և ցուցանիշներ չեն ներկայացվում պետական մարմինների ներքին ծառայությունների համար նախատեսվող վարչական բնույթի միջոցառումների համար: Այն ծրագրերի և միջոցառումների դեպքում, որոնք առնչվում են միջոլորտային (խաչվող) քաղաքականությունների նպատակների և գերակայությունների (գենդերային քաղաքականություն, կորոնավիրուսի համավարակի հետևանքների հաղթահարում, 2020թ Արցախյան պատերազմի հետևանքների հաղթահարում/տնտեսության հետպատերազմյան վերականգնում) հետ, ոչ-ֆինանսական արդյունքների  ցուցանիշների կազմում անհրաժեշտ է ներառել նաև այդ քաղաքականություններին առնչվող, այդ թվում՝ գենդերային զգայուն ոչ-ֆինանսական ցուցանիշներ: </t>
  </si>
  <si>
    <t xml:space="preserve">27․ Բացել բյուջետային ծախսերը ըստ բյուջետային ծախսերի տնտեսագիտական դասակարգման առանձին կատեգորիաների մակարդակով </t>
  </si>
  <si>
    <t xml:space="preserve">28․ Բացել բյուջետային ծախսերը ըստ բյուջետային ծախսերի տնտեսագիտական դասակարգման առանձին կատեգորիաների մակարդակով </t>
  </si>
  <si>
    <t>29․ Բացել բյուջետային ծախսերը առանձին մարզերի մակարդակով</t>
  </si>
  <si>
    <t>30․ Եթե նվիրատվությունները ստացվում են նաև արտաքին աղբյուրներից, ապա դրանք համառոտ նկարագրել ըստ յուրաքանչյուր նվիրատուի</t>
  </si>
  <si>
    <t xml:space="preserve">32․ Յուրաքանչյուր միջոցառման գծով բյուջետային ծախսերը բացել բյուջետային ծախսերի տնտեսագիտական դասակարգման առանձին կատեգորիաների մակարդակով </t>
  </si>
  <si>
    <t>33․ Ծախսերը ներկայացնել նաև դրամով՝ կիրառելով փետրվարի 1-ի արտարժույթի ԿԲ փոխարժեքը</t>
  </si>
  <si>
    <t xml:space="preserve">34. Յուրքանչյուր առանձին միջոլորտային (խաչվող) քաղաքականության համար լրացվում է առանձին ձևաչափ: </t>
  </si>
  <si>
    <t>35. Նշվում է միջոլորտային (խաչվող) քաղաքականության անվանումը: Խոսքը վերաբերվում է այնպիսի քաղաքականությունների մասին, որոնց արդյունքներն ու դրանց շրջանակներում իրականացվող միջոցառումներն առնչվում են մեկից ավելի ոլորտների, նպատակների և գերատեսչությունների հետ և առկա ծրագրային կառուցվածքը հնարավորություն չի տալիս արդյունավետ կերպով առանձնացնել այդ քաղաքականություններին ուղղված ծախսերը (օրինակ՝ գենդերային քաղաքականություն, կորոնավիրուսի համավարակի հետևանքների հաղթահարում և այլն):</t>
  </si>
  <si>
    <t>36. Նշվում է տվյալ խաչվող քաղաքականության նպատակ(ներ)ը:  Հնարավորության դեպքում անհրաժեշտ է կատարել հղումներ ՀՀ կառավարության համապատասխան նպատակներն ու գերակայությունները սահմանող փաստաթղթերին:</t>
  </si>
  <si>
    <t>37. Նշվում է տվյալ քաղաքականության շրջանակներում միջինժամկետ հատվածում ակնկալվող հիմնական արդյունքները: Արդյունքները նկարագրելիս հնարավորության սահմաններում անհրաժեշտ է ներկայացնել այն հիմնական վերջնական արդյունքները, որոնց նպաստելու են ներկայացված  միջոցառումների իրականացումը:</t>
  </si>
  <si>
    <t>38. Ներկայացվում է համապատասխան խաչվող քաղաքկանության իրականացման հետ կապված իրավիճակի նկարագրությունը: Ներկայացվում է տվյալ քաղաքականության շրջանակներում պետական մարմնի պատասխանատվությամբ իրականացվող ծրագրերի և միջոցառումների գծով վերջին միտումները ինչպես ոչ ֆինանսական, այնպես էլ ֆինանսական ցուցանիշների մակարդակով:</t>
  </si>
  <si>
    <t xml:space="preserve">39. Լրացվում է համապատասխան խաչվող քաղաքականությանն առնչվող միջոցառումների (գոյություն ունեցող պարտավորություններ և նոր նախաձեռնություններ հանդիսացող) գծով համապատասխան տարիների համար հաշվարկված ծախսերը: </t>
  </si>
  <si>
    <t>40. Ներկայացվում է տեղեկատվություն համապատասխան խաչվող քաղաքականությանը տվյալ միջոցառման առնչության վերաբերյալ: Առնչությունը ներկայացնելիս, անհրաժեշտ է հստակեցնել, թե ինչպես է տվյալ միջոցառումը նպաստելու խաչվող քաղաքականության նպատակների իրականացմանը, այդ թվում՝ այն հիմնավորելով համապատասխան արդյունքային ցուցանիշներով: Այն դեպքում, երբ միջոցառման շրջանակներում իրականացվող ծախսերի միայն մի մասն է առնչվում խաչվող քաղաքականությանը, անհրաժեշտ է այդ մասին կատարել նշում՝ հնարավորության դեպքում նկարագրելով միջոցառման առնչվող բաղադրիչ(ներ)ը:</t>
  </si>
  <si>
    <t>41․ Ներկայացնել 1-5 թվանշանով, որտեղ 1 թվանշանը ենթադրում է առավել բարձր հավանականություն</t>
  </si>
  <si>
    <r>
      <t>2. Բյուջետային ծրագրերում կատարվող հիմնական փոփոխությունները</t>
    </r>
    <r>
      <rPr>
        <vertAlign val="superscript"/>
        <sz val="10"/>
        <color theme="1"/>
        <rFont val="GHEA Grapalat"/>
        <family val="3"/>
      </rPr>
      <t>3</t>
    </r>
  </si>
  <si>
    <r>
      <t>3.Կապիտալ բնույթի հիմնական միջոցառումները</t>
    </r>
    <r>
      <rPr>
        <vertAlign val="superscript"/>
        <sz val="10"/>
        <color theme="1"/>
        <rFont val="GHEA Grapalat"/>
        <family val="3"/>
      </rPr>
      <t>4</t>
    </r>
    <r>
      <rPr>
        <sz val="10"/>
        <color theme="1"/>
        <rFont val="GHEA Grapalat"/>
        <family val="3"/>
      </rPr>
      <t xml:space="preserve"> </t>
    </r>
  </si>
  <si>
    <r>
      <t>4. Ֆինանսական ակտիվների կառավարմանն անչվող միջոցառումները</t>
    </r>
    <r>
      <rPr>
        <vertAlign val="superscript"/>
        <sz val="10"/>
        <color theme="1"/>
        <rFont val="GHEA Grapalat"/>
        <family val="3"/>
      </rPr>
      <t>5</t>
    </r>
    <r>
      <rPr>
        <sz val="10"/>
        <color theme="1"/>
        <rFont val="GHEA Grapalat"/>
        <family val="3"/>
      </rPr>
      <t>՝</t>
    </r>
  </si>
  <si>
    <r>
      <t>Ծրագրային դասիչ</t>
    </r>
    <r>
      <rPr>
        <vertAlign val="superscript"/>
        <sz val="8"/>
        <color rgb="FF000000"/>
        <rFont val="GHEA Grapalat"/>
        <family val="3"/>
      </rPr>
      <t>6</t>
    </r>
  </si>
  <si>
    <r>
      <t>Ծրագրի միջոցառումներ</t>
    </r>
    <r>
      <rPr>
        <vertAlign val="superscript"/>
        <sz val="8"/>
        <color rgb="FF000000"/>
        <rFont val="GHEA Grapalat"/>
        <family val="3"/>
      </rPr>
      <t>8</t>
    </r>
  </si>
  <si>
    <r>
      <t>Միջոցառում</t>
    </r>
    <r>
      <rPr>
        <vertAlign val="superscript"/>
        <sz val="8"/>
        <color rgb="FF000000"/>
        <rFont val="GHEA Grapalat"/>
        <family val="3"/>
      </rPr>
      <t>9</t>
    </r>
  </si>
  <si>
    <r>
      <t>Միջոցառման տեսակը</t>
    </r>
    <r>
      <rPr>
        <vertAlign val="superscript"/>
        <sz val="8"/>
        <color rgb="FF000000"/>
        <rFont val="GHEA Grapalat"/>
        <family val="3"/>
      </rPr>
      <t>10</t>
    </r>
  </si>
  <si>
    <r>
      <t>Նպատակը</t>
    </r>
    <r>
      <rPr>
        <vertAlign val="superscript"/>
        <sz val="8"/>
        <color rgb="FF000000"/>
        <rFont val="GHEA Grapalat"/>
        <family val="3"/>
      </rPr>
      <t xml:space="preserve">11 </t>
    </r>
  </si>
  <si>
    <r>
      <t>Ծրագրի դասիչը</t>
    </r>
    <r>
      <rPr>
        <vertAlign val="superscript"/>
        <sz val="8"/>
        <color rgb="FF000000"/>
        <rFont val="GHEA Grapalat"/>
        <family val="3"/>
      </rPr>
      <t>12</t>
    </r>
  </si>
  <si>
    <r>
      <t>Ծրագրի անվանումը</t>
    </r>
    <r>
      <rPr>
        <vertAlign val="superscript"/>
        <sz val="8"/>
        <color rgb="FF000000"/>
        <rFont val="GHEA Grapalat"/>
        <family val="3"/>
      </rPr>
      <t>13</t>
    </r>
  </si>
  <si>
    <r>
      <t>Չափորոշիչը</t>
    </r>
    <r>
      <rPr>
        <vertAlign val="superscript"/>
        <sz val="8"/>
        <color theme="1"/>
        <rFont val="GHEA Grapalat"/>
        <family val="3"/>
      </rPr>
      <t>14</t>
    </r>
  </si>
  <si>
    <r>
      <t>Ցուցանիշը</t>
    </r>
    <r>
      <rPr>
        <vertAlign val="superscript"/>
        <sz val="8"/>
        <color theme="1"/>
        <rFont val="GHEA Grapalat"/>
        <family val="3"/>
      </rPr>
      <t>15</t>
    </r>
  </si>
  <si>
    <r>
      <t>Ժամկետը</t>
    </r>
    <r>
      <rPr>
        <vertAlign val="superscript"/>
        <sz val="8"/>
        <color theme="1"/>
        <rFont val="GHEA Grapalat"/>
        <family val="3"/>
      </rPr>
      <t>16</t>
    </r>
  </si>
  <si>
    <r>
      <t>Ցուցանիշը</t>
    </r>
    <r>
      <rPr>
        <vertAlign val="superscript"/>
        <sz val="8"/>
        <color theme="1"/>
        <rFont val="GHEA Grapalat"/>
        <family val="3"/>
      </rPr>
      <t>17</t>
    </r>
  </si>
  <si>
    <r>
      <t>Ժամկետը</t>
    </r>
    <r>
      <rPr>
        <vertAlign val="superscript"/>
        <sz val="8"/>
        <color theme="1"/>
        <rFont val="GHEA Grapalat"/>
        <family val="3"/>
      </rPr>
      <t>18</t>
    </r>
  </si>
  <si>
    <r>
      <t>Կապը ՀՀ կառավարության ծրագրով  և ՀՀ գործող այլ ռազմավարական փաստաթղթերով սահմանված ՀՀ կառավարության քաղաքականության նպատակների և թիրախների հետ</t>
    </r>
    <r>
      <rPr>
        <vertAlign val="superscript"/>
        <sz val="8"/>
        <color rgb="FF000000"/>
        <rFont val="GHEA Grapalat"/>
        <family val="3"/>
      </rPr>
      <t>19</t>
    </r>
  </si>
  <si>
    <r>
      <t>Կապը ՄԱԿ-ի կայուն զարգացման նպատակների և ցուցանիշների հետ</t>
    </r>
    <r>
      <rPr>
        <vertAlign val="superscript"/>
        <sz val="8"/>
        <color rgb="FF000000"/>
        <rFont val="GHEA Grapalat"/>
        <family val="3"/>
      </rPr>
      <t>20</t>
    </r>
  </si>
  <si>
    <r>
      <t>ՄԱՍ 4. ՊԵՏԱԿԱՆ ՄԱՐՄՆԻ ԳԾՈՎ ԱՐԴՅՈՒՆՔԱՅԻՆ (ԿԱՏԱՐՈՂԱԿԱՆ) ՑՈՒՑԱՆԻՇՆԵՐԸ</t>
    </r>
    <r>
      <rPr>
        <vertAlign val="superscript"/>
        <sz val="11"/>
        <color theme="1"/>
        <rFont val="Calibri"/>
        <family val="2"/>
        <scheme val="minor"/>
      </rPr>
      <t xml:space="preserve"> 21</t>
    </r>
  </si>
  <si>
    <r>
      <t>Ծրագրի միջոցառումները</t>
    </r>
    <r>
      <rPr>
        <b/>
        <vertAlign val="superscript"/>
        <sz val="10"/>
        <color theme="1"/>
        <rFont val="GHEA Grapalat"/>
        <family val="3"/>
      </rPr>
      <t>22</t>
    </r>
  </si>
  <si>
    <r>
      <t>Միջոցառման ավարտի տարեթիվը</t>
    </r>
    <r>
      <rPr>
        <vertAlign val="superscript"/>
        <sz val="8"/>
        <color theme="1"/>
        <rFont val="GHEA Grapalat"/>
        <family val="3"/>
      </rPr>
      <t>23</t>
    </r>
  </si>
  <si>
    <r>
      <t xml:space="preserve">Միջոցառման տեսակը </t>
    </r>
    <r>
      <rPr>
        <vertAlign val="superscript"/>
        <sz val="11"/>
        <color theme="1"/>
        <rFont val="Calibri"/>
        <family val="2"/>
        <scheme val="minor"/>
      </rPr>
      <t>24՝</t>
    </r>
  </si>
  <si>
    <r>
      <t>Միջոցառումն իրականացնողի անվանումը</t>
    </r>
    <r>
      <rPr>
        <vertAlign val="superscript"/>
        <sz val="8"/>
        <color theme="1"/>
        <rFont val="GHEA Grapalat"/>
        <family val="3"/>
      </rPr>
      <t>25</t>
    </r>
    <r>
      <rPr>
        <sz val="8"/>
        <color theme="1"/>
        <rFont val="GHEA Grapalat"/>
        <family val="3"/>
      </rPr>
      <t>՝</t>
    </r>
  </si>
  <si>
    <r>
      <t>Արդյունքի չափորոշիչի տեսակը</t>
    </r>
    <r>
      <rPr>
        <vertAlign val="superscript"/>
        <sz val="8"/>
        <color rgb="FF000000"/>
        <rFont val="GHEA Grapalat"/>
        <family val="3"/>
      </rPr>
      <t>26</t>
    </r>
  </si>
  <si>
    <r>
      <t>Գործառական դասակարգման</t>
    </r>
    <r>
      <rPr>
        <vertAlign val="superscript"/>
        <sz val="11"/>
        <color theme="1"/>
        <rFont val="Calibri"/>
        <family val="2"/>
        <scheme val="minor"/>
      </rPr>
      <t xml:space="preserve"> 27</t>
    </r>
  </si>
  <si>
    <r>
      <t>2.  Ստացվող նվիրատվություններից</t>
    </r>
    <r>
      <rPr>
        <vertAlign val="superscript"/>
        <sz val="8"/>
        <color theme="1"/>
        <rFont val="GHEA Grapalat"/>
        <family val="3"/>
      </rPr>
      <t>30</t>
    </r>
  </si>
  <si>
    <r>
      <t>Երևույթի հանդես գալու հավանականությունը</t>
    </r>
    <r>
      <rPr>
        <vertAlign val="superscript"/>
        <sz val="8"/>
        <color theme="1"/>
        <rFont val="GHEA Grapalat"/>
        <family val="3"/>
      </rPr>
      <t>41</t>
    </r>
  </si>
  <si>
    <t xml:space="preserve">ä»ï³Ï³Ý ·áõÛùÇ Ï³é³í³ñÙ³Ý ³ñ¹ÛáõÝ³í»ïáõÃÛ³Ý µ³ñÓñ³óáõÙÁ, å»ïáõÃÛáõÝ-Ù³ëÝ³íáñ Ñ³ïí³Í ·áñÍÁÝÏ»ñáõÃÛ³Ý Ñ³Ù³ñ µ³ñ»Ýå³ëï å³ÛÙ³ÝÝ»ñÇ ëï»ÕÍáõÙÁ,  å»ï³Ï³Ý Ù³ëÝ³ÏóáõÃÛ³Ùµ ³é¨ïñ³ÛÇÝ Ï³½Ù³Ï»ñåáõÃÛáõÝÝ»ñÇ ß³ÑáõÃ³µ»ñáõÃÛ³Ý µ³ñÓñ³óáõÙÁ, ³é¨ïñ³ÛÇÝ µ³ñÓñ å³Ñ³Ýç³ñÏ áõÝ»óáÕ å»ï³Ï³Ý ·áõÛùÇ ë»÷³Ï³ÝáõÃÛ³Ý Çñ³íáõÝùÇ ûï³ñÙ³Ùµ Ñ³Ýñ³ÛÇÝ û·ï³Ï³ñáõÃÛ³Ý µ³ñÓñ³óÙ³Ý ³å³ÑáíáõÙÁ: </t>
  </si>
  <si>
    <t>´³ÅÝ»ïáÙë»ñÇ Ó»éù µ»ñáõÙ, í³ñÏ»ñÇ ïñ³Ù³¹ñáõÙ Íñ³·ñÇ ßñç³Ý³ÏÝ»ñáõÙ ÙÇçáó³éáõÙÝ»ñ ãÇ Ý³Ë³ï»ëíáõÙ:</t>
  </si>
  <si>
    <t>ÐÐ îÎºÜ Պ»ï³Ï³Ý ·áõÛùÇ Ï³é³í³ñÙ³Ý ÏáÙÇï»</t>
  </si>
  <si>
    <t>1079</t>
  </si>
  <si>
    <t>11001</t>
  </si>
  <si>
    <t>ä»ï³Ï³Ý ·áõÛùÇ Ï³é³í³ñáõÙ</t>
  </si>
  <si>
    <t>ä»ï³Ï³Ý ·áõÛùÇ Ñ³Ù³ÉÇñ ¨ ³ñ¹ÛáõÝ³í»ï Ï³é³í³ñÙ³Ý ³å³ÑáíáõÙ</t>
  </si>
  <si>
    <t>ä»ï³Ï³Ý ·áõÛùÇ Ï³é³í³ñÙ³Ý ³ñ¹ÛáõÝ³í»ïáõÃÛ³Ý µ³ñÓñ³óáõÙ</t>
  </si>
  <si>
    <t>11003</t>
  </si>
  <si>
    <t>11015</t>
  </si>
  <si>
    <t>31001</t>
  </si>
  <si>
    <t xml:space="preserve">ä»ï³Ï³Ý ·áõÛùÇ Ï³é³í³ñÙ³Ý Ñ³Ù³Ï³ñ·Ù³Ý, ËáñÑñ¹³ïíáõÃÛ³Ý ¨ ÙáÝÇïáñÇÝ·Ç Í³é³ÛáõÃÛáõÝÝ»ñ </t>
  </si>
  <si>
    <t>Ì³é³ÛáõÃÛáõÝÝ»ñÇ Ù³ïáõóáõÙ</t>
  </si>
  <si>
    <t>ä»ï³Ï³Ý ·áõÛùÇ Ñ³ßí³éÙ³Ý, ·áõÛù³·ñÙ³Ý, ·Ý³Ñ³ïÙ³Ý, ëå³ë³ñÏÙ³Ý ³ßË³ï³ÝùÝ»ñ ¨ ³×áõñ¹Ý»ñÇ Çñ³Ï³Ý³óÙ³Ý Í³é³ÛáõÃÛáõÝÝ»ñ</t>
  </si>
  <si>
    <t xml:space="preserve">ä»ï³Ï³Ý ·áõÛùÇ Ñ³ßí³éáõÙ, ·áõÛù³·ñáõÙ,  ³×áõñ¹Ý»ñÇ Çñ³Ï³Ý³óáõÙ ¨  Î³é³í³ñ³Ï³Ý N 2 ¨ 3, ù. ºñ¨³Ý ì. ê³ñ·ëÛ³Ý 3/3, Ü³Éµ³Ý¹Û³Ý 28  ß»Ýù»ñÇ ëå³ë³ñÏáõÙ </t>
  </si>
  <si>
    <t>Þ³ñÅ³Ï³Ý ·áõÛùÇ å³Ñ³éáõÃÛ³Ý Ï³½Ù³Ï»ñåáõÙ</t>
  </si>
  <si>
    <t>ä»ï³Ï³Ý ë»÷³Ï³ÝáõÃÛáõÝ Ñ³Ý¹Çë³óáÕ ß³ñÅ³Ï³Ý ·áõÛùÇ ûï³ñÙ³Ý ·áñÍÁÝÃ³óáõÙ ·ïÝí»Éáõ Å³Ù³Ý³Ï³Ñ³ïí³ÍáõÙ å³Ñ³éáõÃÛ³Ý Ï³½Ù³Ï»ñåáõÙ</t>
  </si>
  <si>
    <t>ä»ï³Ï³Ý ·áõÛùÇ Ï³é³í³ñÙ³Ý ÏáÙÇï»Ç ï»ËÝÇÏ³Ï³Ý Ñ³·»óí³ÍáõÃÛ³Ý µ³ñ»É³íáõÙ</t>
  </si>
  <si>
    <t>ä»ï³Ï³Ý ·áõÛùÇ Ï³é³í³ñÙ³Ý ÏáÙÇï»Ç ³ßË³ï³Ýù³ÛÇÝ å³ÛÙ³ÝÝ»ñÇ µ³ñ»É³íÙ³Ý Ñ³Ù³ñ í³ñã³Ï³Ý ë³ñù³íáñáõÙÝ»ñÇ Ó»éùµ»ñáõÙ</t>
  </si>
  <si>
    <t>ä»ï³Ï³Ý Ù³ñÙÝÇ ÏáÕÙÇó û·ï³·áñÍíáÕ áã ýÇÝ³Ýë³Ï³Ý ³ÏïÇíÝ»ñÇ Ñ»ï ·áñÍ³éÝáõÃÛáõÝÝ»ñ</t>
  </si>
  <si>
    <t xml:space="preserve">ä»ï³Ï³Ý ·áõÛùÇ Ï³é³í³ñáõÙ </t>
  </si>
  <si>
    <t>ä»ï³Ï³Ý ·áõÛùÇ Ï³é³í³ñÙ³Ý áÉáñïÇ Ñ³Ù³Ï³ñ·Ù³Ý, ËáñÑñ¹³ïíáõÃÛ³Ý ¨ ÙáÝÇïáñÇÝ·Ç Í³é³ÛáõÃÛáõÝÝ»ñ</t>
  </si>
  <si>
    <t>ä»ï³Ï³Ý ·áõÛùÇ Ñ³ßí³éáõÙ, ·áõÛù³·ñáõÙ, ³×áõñ¹Ý»ñÇ Ï³½Ù³Ï»ñåáõÙ, Ù³ëÝ³íáñ»óíáÕ ·áõÛùÇ í»ñ³µ»ñÛ³É ï»Õ»Ï³ïíáõÃÛ³Ý Ññ³å³ñ³ÏáõÙ</t>
  </si>
  <si>
    <t>ä»ï³Ï³Ý ·áõÛùÇ Ï³é³í³ñÙ³Ý ÏáÙÇï»</t>
  </si>
  <si>
    <t>ø³Ý³Ï³Ï³Ý</t>
  </si>
  <si>
    <t xml:space="preserve"> Կոմիտեի հաշվեկշռում հաշվառված պետական սեփականություն համարվող շենքերի-շինությունների ընդհանուր մակերեսը, ք. մ. </t>
  </si>
  <si>
    <t xml:space="preserve">Կոմիտեի հաշվեկշռում հաշվառված պետական սեփականություն համարվող շենքերի-շինությունների կողմից զբաղեցված և օգտագործման համար անհրաժեշտ հողամասերի մակերեսը, հա </t>
  </si>
  <si>
    <t xml:space="preserve"> Օգտագործման տրամադրվող տարածքների մակերեսը՛ ընդամենը (ք. մ.), այդ թվում՛ </t>
  </si>
  <si>
    <t xml:space="preserve"> Վարձակալությամբ տրամադրված տարածքների մակերեսը (ք. մ.) </t>
  </si>
  <si>
    <t xml:space="preserve"> Անհատույց օգտագործման իրավունքով տրամադրված տարածքների մակերեսը (ք. մ.), որից՛ </t>
  </si>
  <si>
    <t xml:space="preserve"> Անհատույց օգտագործման իրավունքով տրամադրված շենքերի մակերեսը (ք. մ.) </t>
  </si>
  <si>
    <t xml:space="preserve"> Անհատույց օգտագործման իրավունքով տրամադրված հողամասերի մակերեսը՛ ընդամենը (ք. մ.), այդ թվում՛ </t>
  </si>
  <si>
    <t xml:space="preserve"> Անհատույց օգտագործման իրավունքով տրամադրված շենք-շինությունների զբաղեցրած և սպասարկման համար անհրաժեշտ հողամասերի մակերեսը (ք. մ.), </t>
  </si>
  <si>
    <t xml:space="preserve"> Անհատույց օգտագործման իրավունքով տրամադրված հողամասերի մակերեսը (ք. մ.), </t>
  </si>
  <si>
    <t>40 281.53</t>
  </si>
  <si>
    <t>150 000</t>
  </si>
  <si>
    <t>ß³ñáõÝ³Ï³Ï³Ý</t>
  </si>
  <si>
    <r>
      <t>4111 Ա</t>
    </r>
    <r>
      <rPr>
        <sz val="10"/>
        <rFont val="GHEA Grapalat"/>
        <family val="3"/>
      </rPr>
      <t xml:space="preserve">շխատողների աշխ-վարձեր և </t>
    </r>
    <r>
      <rPr>
        <i/>
        <sz val="10"/>
        <rFont val="GHEA Grapalat"/>
        <family val="3"/>
      </rPr>
      <t>հավելավճարներ</t>
    </r>
  </si>
  <si>
    <t xml:space="preserve">4112  Պարգևատրումներ, դրամական խրախուսումներ և հատուկ վճարներ  </t>
  </si>
  <si>
    <r>
      <t>4113-</t>
    </r>
    <r>
      <rPr>
        <sz val="10"/>
        <rFont val="GHEA Grapalat"/>
        <family val="3"/>
      </rPr>
      <t>Քաղաքաց.դատական և պետական  ծառ.պարգևատրում</t>
    </r>
  </si>
  <si>
    <t>4212-էներգետիկ ծառայություններ</t>
  </si>
  <si>
    <t>4213-կոմունալ ծառայություններ</t>
  </si>
  <si>
    <t>4214- կապի ծառայություն</t>
  </si>
  <si>
    <t>4215-ապահովագրական ծախսեր</t>
  </si>
  <si>
    <t>4216-գույքի և սարքավորումների վարձակալություն</t>
  </si>
  <si>
    <t>4221-ներքին գործուղումներ</t>
  </si>
  <si>
    <t>4232-համակարգչային  ծառայութ.</t>
  </si>
  <si>
    <t>4233-աշխատակազմի մասնագ.զարգաց.ծառ</t>
  </si>
  <si>
    <t>4234-տեղեկատվական ծառայութ.</t>
  </si>
  <si>
    <t>4235-կառավարչական ծառայություններ</t>
  </si>
  <si>
    <t>4237-ներկայացուցչական ծախսեր</t>
  </si>
  <si>
    <t>4239-ընդհ.բնույթի այլ ծառայությու.</t>
  </si>
  <si>
    <t>4241-մասնագիտական ծառայությ.</t>
  </si>
  <si>
    <t>4252-մեք. և սարքավ.ընթաց.նորո</t>
  </si>
  <si>
    <t>4261-գրասեն.նյութեր և հագուստ</t>
  </si>
  <si>
    <t>4264-տրանսպորտային նյութեր</t>
  </si>
  <si>
    <t>4267-կենցաղ. և հանրային սնն.նյու</t>
  </si>
  <si>
    <t>4823-պարտադիր վճարներ</t>
  </si>
  <si>
    <t>5122 Վարչական սարքավորումներ</t>
  </si>
  <si>
    <t>Պետական գույքի կառավարման համակարգման՝ խորհրդատվության և մոնիտորինգի ծառայություններ</t>
  </si>
  <si>
    <t>Պետական գույքի կառավարման կոմիտեի տեխնիկական հագեցվածության բարելավում</t>
  </si>
  <si>
    <t>Պետական գույքի կառավարում</t>
  </si>
  <si>
    <t>03</t>
  </si>
  <si>
    <t>01</t>
  </si>
  <si>
    <t>4269-Հատուկ նպատակային այլ նյութեր</t>
  </si>
  <si>
    <t>4251-Շենքերի և կառույցների ընթացիկ նորոգում և պահպանում</t>
  </si>
  <si>
    <t>2026թ բյուջե (հազ. դրամ)</t>
  </si>
  <si>
    <t>ք  Երևան</t>
  </si>
  <si>
    <t>Շարժական գույքի պահառության կազմակերպում</t>
  </si>
  <si>
    <t>Պետական գույքի հաշվառման՝ գույքագրման՝ գնահատման, անշարժ գույքի պահառության,  սպասարկման աշխատանքների և աճուրդների իրականացման  ծառայություններ</t>
  </si>
  <si>
    <t xml:space="preserve">Տվյալների հավաքագրման անընդատության  խախտման հնարավորություն, որպես հետևանք՝ պետական  գույքի ոչ արդյունավետ կառավարման,   տնօրինման  և  օգտագործման  հնարավորություն
</t>
  </si>
  <si>
    <t xml:space="preserve">Պետական  գույքի հաշվառում, Կոմիտե ներկայացվող տեղեկատվություն
</t>
  </si>
  <si>
    <t xml:space="preserve">Աշխատանքի ճիշտ կազմակերպում, պատասխանատվության ենթարկում  ժամկետները խախտողների, ոչ ճիշտ  տեղեկատվություն ներկայացնողների նպատմամբ: Կիրառվող  ծրագրերի արդիականացում:
</t>
  </si>
  <si>
    <t xml:space="preserve">Կազմակերպությունների  ակտիվների 
և պարտավորությունների գույքագրում
</t>
  </si>
  <si>
    <t>Կազմակերպությունների կողմից ներկայացվող  ելակետային տվյալներին համապատասխա-նության և / կամ   անճշտությունների դեպքում   գույքագրվող  գույքի ավելցուկի,  պակասորդի  կամ կորուստի  հնարավորություն</t>
  </si>
  <si>
    <t xml:space="preserve">Պահանջկոտություն կազմակերպությունների կողմից  ներկայացվող տվյալների  նկատմամբ
</t>
  </si>
  <si>
    <t xml:space="preserve">Պետական գույքի գնահատում, վերագնահատում, արդյունքների ամփոփում
</t>
  </si>
  <si>
    <t xml:space="preserve">Պետական  գույքի  ոչ արդյունավետ առավարման, 
տնօրինման  և  օգտագործման հնարավորություն
</t>
  </si>
  <si>
    <t xml:space="preserve">Աշխատանքի  ճիշտ կազմակերպում: Մասնագիտական կրթություն և  բարձր որակավորում ունեցող
մասնագետների ընդգրկում,  ֆինանսական  միջոցներ:
</t>
  </si>
  <si>
    <t>Կառավարական թիվ 2   և թիվ 3 շենքերում տեղակայված սարքավորումների  խափանում</t>
  </si>
  <si>
    <t>Շենքերում  տեղակայված   գերատեսչությունների   աշխատանքային ռիթմի խանգարում</t>
  </si>
  <si>
    <t xml:space="preserve">Պատասխանատվության  ենթարկում   սարքավորումներր  շահագործողների նկատմամբ, վթարների   և անսարքությունների  հրատապ   վերացում
</t>
  </si>
  <si>
    <t>Պետական կառավարչական հիմնարկներին ամրացված, պետական ոչ առևտրային կազմակերպությունների սեփականությունը հանդիսացող և դրանց ամրագրված գույքի օտարման գործընթացի կազմակերպման ոչ պատշաճ մասնագիտական վերաբերմունք</t>
  </si>
  <si>
    <t>Աճուրդների անվավեր ճանաչում, կոռուպցիոն ռիսկերի ավելացում</t>
  </si>
  <si>
    <t>Աշխատանքի ճիշտ կազմակերպում, աշխատակիցների  որակավորման բարձրացում, վարչական պատասխանատվություն կատարված աշխատանքի համար:</t>
  </si>
  <si>
    <t>âû·ï³·áñÍíáÕ å»ï³Ï³Ý ³Ýß³ñÅ ·áõÛùÇ Ù³Ï»ñ»ëÁ (ù.Ù.) ¨ ¹ñ³ ï»ë³Ï³ñ³ñ ÏßÇéÁ ÁÝ¹Ñ³Ýáõñ Ù³Ï»ñ»ëÇ Ù»ç</t>
  </si>
  <si>
    <t>Ùß³Ïí³Í ã¿</t>
  </si>
  <si>
    <t>Ð³Ù³Ó³ÛÝ «ä»ï³Ï³Ý ·áõÛùÇ Ù³ëÝ³íáñ»óÙ³Ý  2017-2020ÃÃ. Íñ³·ñÇ Ù³ëÇÝ» ÐÐ ûñ»ÝùÇ`  2020Ã.-ÇÝ Ù³ëÝ³íáñ»óÙ³Ý Íñ³·ñáõÙ ÁÝ¹·ñÏí³Í ³é¨ïñ³ÛÇÝ Ï³½Ù³Ï»ñåáõÃÛáõÝÝ»ñÇ Ù³ëÝ³íáñ»óÙ³Ý ·áñÍÁÝÃ³óÇ ³ñ¹ÛáõÝ³í»ï Ï³½Ù³Ï»ñåáõÙ</t>
  </si>
  <si>
    <t>ä»ï³Ï³Ý ·áõÛùÇ Ï³é³í³ñÙ³ÝÝ ³éÝãíáÕ ·áñÍ³ñùÝ»ñÇ ³ñ¹ÛáõÝùáõÙ å»ï³Ï³Ý ¨ Ñ³Ù³ÛÝù³ÛÇÝ µÛáõç»Ý»ñÇ Ùáõïù»ñÇ ³×</t>
  </si>
  <si>
    <t>50 ¨ ³í»ÉÇ ïáÏáë å»ï³Ï³Ý Ù³ëÝ³ÏóáõÃÛ³Ùµ 10 ³é¨ïñ³ÛÇÝ Ï³½Ù³Ï»ñåáõÃÛáõÝÝ»ñ</t>
  </si>
  <si>
    <t>50¨ ³í»ÉÇ ïáÏáë å»ï³Ï³Ý Ù³ëÝ³ÏóáõÃÛ³Ùµ 8 ³é¨ïñ³ÛÇÝ Ï³½Ù³Ï»ñåáõÃÛáõÝÝ»ñÇ Ù³ëÝ³íáñ»óÙ³Ý (Ù³ëÝ³íáñ»óÙ³Ý Ý³Ë³å³ïñ³ëïÙ³Ý) Ï³Ù ÉáõÍ³ñÙ³Ý ·áñÍÁÝÃ³óÇ Ï³½Ù³Ï»ñåáõÙ</t>
  </si>
  <si>
    <t xml:space="preserve">ÂÇñ³Ë³ÛÇÝ óáõó³ÝÇßÝ»ñÁ áõÕÕ³ÏÇáñ»Ý Ï³åí³Í են ÐÐ Ï³é³í³ñáõÃÛ³Ý 2021-2026ÃÃ.  Íñ³·ñÇ 6.7 ª §å»ï³Ï³Ý ·áõÛùÇ ³ñ¹ÛáõÝ³í»ï Ï³é³í³ñáõÙ¦ Ï»ïáí ³Ùñ³·ñí³Í ¹ñáõÛÃÝ»ñÇ Ñ»ï :  </t>
  </si>
  <si>
    <t xml:space="preserve">2022թ.  (փաստացի) բազային տարի </t>
  </si>
  <si>
    <t xml:space="preserve">2023թ (պլան) </t>
  </si>
  <si>
    <t>Պետական գույքի հաշվառման, գույքագրման, գնահատման, անշարժ գույքի պահառության, սպասարկման աշխատանքների,և աճուրդների իրականացման ծառայություններ</t>
  </si>
  <si>
    <t>Միջոցառման նկարագրությունը-ընթացիկ
Պետական գույքի հաշվառում, պետական գույքի գնահատում, պետական գույքի գույքագրում անշարժ գույքի պահռություն, սպասարկում.աճուրդների իրականացում</t>
  </si>
  <si>
    <t>Միջոցառման տեսակը</t>
  </si>
  <si>
    <t>Ծառայությունների մատուցում</t>
  </si>
  <si>
    <t>Միջոցառումն իրականացնողի անվանումը</t>
  </si>
  <si>
    <t>՛"Գույյքի գնահատման և աճուրդի կենտրոն" ՊՈԱԿ</t>
  </si>
  <si>
    <t>Արդյունքի չափորոշիչի տեսակը</t>
  </si>
  <si>
    <t>Ոչ ֆինանսական</t>
  </si>
  <si>
    <t>Պետական գույքի էլեկտրոնային հաշվառում, հաշվառման ավտոմատացված համակարգի ամենամսյա սպասարկումով հատ</t>
  </si>
  <si>
    <t>Պետական գույքի գնահատում-հատ</t>
  </si>
  <si>
    <t>Պետական գույքի գույքագրում-հատ</t>
  </si>
  <si>
    <t xml:space="preserve"> Աճուրդների իրականացում (  այդ թվում էլեկտրոնային)-էլեկտրոնային աճուրդների ամեամսյա սպասարկումով-հատ</t>
  </si>
  <si>
    <t>Կառավարական N 2, N 3 և Վ.Սարգսյան 3/3 և Երևանի Նալբանդյան 28    շենքերի սպասարկվող տարածքներ՝ներառյակ սպասարկման համար անհրաժեշտ հողամասերի մակերեսները (  ք.մ)</t>
  </si>
  <si>
    <t>Կառավարական N 2, N3 և Վ.Սարգսյան 3/3 և Երևանի Նալբանդյան 28    շենքերում տեղակայված   վերելակների սպասարկում -հատ</t>
  </si>
  <si>
    <t>Կառավարական N 2,  և Վ.Սարգսյան 3/3 շենքերում տեղակայված  ջեռուցման,հովացման  և օդորակման համակարգի վերանորոգում, սպասարկում, պահպանումհատ</t>
  </si>
  <si>
    <t>Կառավարական N 2, N 3 և Վ.Սարգսյան 3/3  7և Նալբանդյան  28շենքերում տեղակայված  հրդեհի աազդանշանային ազդարարման, հրդեհաշիջման և ծխահեռացման համակարգերի սպասարկում, պահպանում-հատ</t>
  </si>
  <si>
    <t>Կառավարական  N 2  և Վ.Սարգսյան3/3 շենքերում տեղակայված   տեսահսկման համակարգերի պահպանման ծառայություններ-հատ</t>
  </si>
  <si>
    <t>Կառավարական  N 2  և Վ.Սարգսյան3/3 շենքերում տեղակայված   անցագրային պահպանման ծառայություններ-հատ</t>
  </si>
  <si>
    <t>Անշարժ գույքի պահառություն-հատ</t>
  </si>
  <si>
    <t xml:space="preserve">Շարժական գույքի պահառության կազմակերպում </t>
  </si>
  <si>
    <t xml:space="preserve">Հիմնարկներին և կազմակերպություններին ամրացված` յուրաքանչյուր միավոր մինչև հինգ    միլիոն դրամ  գնահատված արժեքով շարժական գույքի օտարման գործընթացում գտնվելու ժամանակա-հատվածում գույքի պահառության կազմակերպում	</t>
  </si>
  <si>
    <t>"Գույյքի գնահատման և աճուրդի կենտրոն" ՊՈԱԿ</t>
  </si>
  <si>
    <t>ä³Ñ³éíáÕ ·áõÛùÇ ÙÇçÇÝ ù³Ý³Ï` Ñ³ï</t>
  </si>
  <si>
    <t>Գույքի, գնահատում, աճուրդների կազմակերպում, սպասարկման և այլ ծառայություններ</t>
  </si>
  <si>
    <t>Պետական սեփականություն հանդիսացող շենքերի պայմանների բարելավում</t>
  </si>
  <si>
    <t>Կապիտալ միջոցառումներ</t>
  </si>
  <si>
    <t>32001</t>
  </si>
  <si>
    <t xml:space="preserve">Պետական սեփականություն հանդիսացող շենքերի պայմանների բարելավմանն ուղղված միջոցառումների իրականացում
(հիմնանորոգում, նախագծանախահաշվային փաստաթղթերի
ձեռքբերում և շենքային այլ պայմանների բարելավում) </t>
  </si>
  <si>
    <t xml:space="preserve">Ծառայությունների մատուցում </t>
  </si>
  <si>
    <t xml:space="preserve"> ՈՉ ՖԻՆԱՆՍԱԿԱՆ ԱԿՏԻՎՆԵՐԻ ԳԾՈՎ ԾԱԽՍԵՐ</t>
  </si>
  <si>
    <t>å»ï³Ï³Ý µÛáõç»Ç Ùáõïù`                        6 453 597.3Ñ³½. ¹ñ³Ù,                 Ñ³Ù³ÛÝù³ÛÇÝ µÛáõç»Ý»ñÇ Ùáõïù`                 852 983.7Ñ³½.¹ñ³Ù</t>
  </si>
  <si>
    <t xml:space="preserve">2024 Ãí³Ï³ÝÇÝ Ý³Ë³ï»ëíáõÙ ¿  ³í»É³óáõÙÝ»ñ  ¿Ý»ñ·»ïÇÏ, ÏáÙáõÝ³É, Ï³é³í³ñã³Ï³Ý Í³é³ÛáõÃÛáõÝÝ»ñÇ  ¨ Ý»ñùÇÝ ·áñÍáõÕáõÙÝ»ñÇ Ñá¹í³ÍÝ»ñáí` Ï³åí³Í ë³Ï³·Ý»ñÇ ÷á÷áËáõÃÛ³Ý ¨ Ý»ñÏ³Û³óí³Í å³Ñ³ÝçÇ Ñ»ï: </t>
  </si>
  <si>
    <t>2024Ã.-ÇÝ Ý³Ë³ï»ëíáõÙ ¿ ÐÐ îÎºÜ å»ï³Ï³Ý ·áõÛùÇ Ï³é³í³ñÙ³Ý ÏáÙÇï»Ç Ï³ñáÕáõÃÛáõÝÝ»ñÇ ½³ñ·³óáõÙ , áñÇ ÁÝ¹Ñ³Ýáõñ ·áõÙ³ñÁ ÏÏ³½ÙÇ 14 674.0 Ñ³½. ¹ñ³Ù:</t>
  </si>
  <si>
    <t>Հաշվետու տարվա ավարտ</t>
  </si>
  <si>
    <t>Ֆինանսական ակտիվների կառավարման միջոցառումներ</t>
  </si>
  <si>
    <t>31002</t>
  </si>
  <si>
    <t>å»ï³Ï³Ý µÛáõç»Ç Ùáõïù`  12 000,000.0 Ñ³½. ¹ñ³Ù,                 Ñ³Ù³ÛÝù³ÛÇÝ µÛáõç»Ý»ñÇ Ùáõïù`1 586 061.8 Ñ³½.¹ñ³Ù</t>
  </si>
  <si>
    <t>àã ýÇÝ³Ýë³Ï³Ý ³ÏïÇíÝ»ñÇ ûï³ñáõÙÇó Ùáõïù»ñ</t>
  </si>
  <si>
    <t xml:space="preserve"> Ոչ ֆինանսական ակտիվների օտարումից մուտքեր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</si>
</sst>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#,##0.0;\(##,##0.0\);\-"/>
    <numFmt numFmtId="165" formatCode="_-* #,##0.00\ _դ_ր_._-;\-* #,##0.00\ _դ_ր_._-;_-* &quot;-&quot;??\ _դ_ր_._-;_-@_-"/>
    <numFmt numFmtId="166" formatCode="0.0"/>
    <numFmt numFmtId="167" formatCode="#,##0.0"/>
    <numFmt numFmtId="168" formatCode="_(* #,##0.0_);_(* \(#,##0.0\);_(* &quot;-&quot;?_);_(@_)"/>
  </numFmts>
  <fonts count="36" x14ac:knownFonts="1">
    <font>
      <sz val="11"/>
      <color theme="1"/>
      <name val="Calibri"/>
      <family val="2"/>
      <scheme val="minor"/>
    </font>
    <font>
      <sz val="8"/>
      <color rgb="FF000000"/>
      <name val="GHEA Grapalat"/>
      <family val="3"/>
    </font>
    <font>
      <i/>
      <sz val="8"/>
      <color rgb="FF000000"/>
      <name val="GHEA Grapalat"/>
      <family val="3"/>
    </font>
    <font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sz val="8"/>
      <color rgb="FF000000"/>
      <name val="Courier New"/>
      <family val="3"/>
    </font>
    <font>
      <vertAlign val="superscript"/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vertAlign val="superscript"/>
      <sz val="8"/>
      <color theme="1"/>
      <name val="GHEA Grapalat"/>
      <family val="3"/>
    </font>
    <font>
      <b/>
      <i/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10"/>
      <color rgb="FF002060"/>
      <name val="GHEA Grapalat"/>
      <family val="3"/>
    </font>
    <font>
      <b/>
      <sz val="8"/>
      <color rgb="FF002060"/>
      <name val="GHEA Grapalat"/>
      <family val="3"/>
    </font>
    <font>
      <sz val="9"/>
      <color theme="1"/>
      <name val="Calibri"/>
      <family val="2"/>
      <scheme val="minor"/>
    </font>
    <font>
      <b/>
      <i/>
      <sz val="9"/>
      <color theme="1"/>
      <name val="GHEA Grapalat"/>
      <family val="3"/>
    </font>
    <font>
      <vertAlign val="superscript"/>
      <sz val="8"/>
      <color rgb="FF000000"/>
      <name val="GHEA Grapalat"/>
      <family val="3"/>
    </font>
    <font>
      <vertAlign val="superscript"/>
      <sz val="10"/>
      <color theme="1"/>
      <name val="GHEA Grapalat"/>
      <family val="3"/>
    </font>
    <font>
      <b/>
      <vertAlign val="superscript"/>
      <sz val="10"/>
      <color theme="1"/>
      <name val="GHEA Grapalat"/>
      <family val="3"/>
    </font>
    <font>
      <i/>
      <sz val="10"/>
      <color rgb="FF000000"/>
      <name val="Arial Armenian"/>
      <family val="2"/>
    </font>
    <font>
      <i/>
      <sz val="10"/>
      <color theme="1"/>
      <name val="Arial Armenian"/>
      <family val="2"/>
    </font>
    <font>
      <i/>
      <sz val="10"/>
      <name val="Arial Armenian"/>
      <family val="2"/>
    </font>
    <font>
      <b/>
      <i/>
      <sz val="10"/>
      <color theme="1"/>
      <name val="Arial Armenian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b/>
      <sz val="10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b/>
      <i/>
      <sz val="10"/>
      <name val="GHEA Grapalat"/>
      <family val="3"/>
    </font>
    <font>
      <sz val="10"/>
      <color rgb="FF000000"/>
      <name val="Arial Armenian"/>
      <family val="2"/>
    </font>
    <font>
      <sz val="10"/>
      <color theme="1"/>
      <name val="Arial Armenian"/>
      <family val="2"/>
    </font>
    <font>
      <sz val="11"/>
      <color theme="1"/>
      <name val="Calibri"/>
      <family val="2"/>
      <scheme val="minor"/>
    </font>
    <font>
      <i/>
      <sz val="8"/>
      <name val="Arial Armenian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6" fillId="0" borderId="0"/>
    <xf numFmtId="0" fontId="26" fillId="0" borderId="0"/>
    <xf numFmtId="164" fontId="27" fillId="0" borderId="0" applyFill="0" applyBorder="0" applyProtection="0">
      <alignment horizontal="right" vertical="top"/>
    </xf>
    <xf numFmtId="165" fontId="26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Border="1"/>
    <xf numFmtId="0" fontId="0" fillId="0" borderId="0" xfId="0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/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/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/>
    </xf>
    <xf numFmtId="0" fontId="15" fillId="7" borderId="0" xfId="0" applyFont="1" applyFill="1" applyAlignment="1">
      <alignment vertical="center"/>
    </xf>
    <xf numFmtId="0" fontId="16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6" borderId="1" xfId="0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7" borderId="0" xfId="0" applyFill="1"/>
    <xf numFmtId="0" fontId="1" fillId="2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6" borderId="1" xfId="0" applyFill="1" applyBorder="1" applyAlignment="1">
      <alignment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/>
    <xf numFmtId="49" fontId="1" fillId="8" borderId="2" xfId="0" applyNumberFormat="1" applyFont="1" applyFill="1" applyBorder="1" applyAlignment="1">
      <alignment vertical="center" wrapText="1"/>
    </xf>
    <xf numFmtId="0" fontId="0" fillId="8" borderId="3" xfId="0" applyFill="1" applyBorder="1"/>
    <xf numFmtId="49" fontId="5" fillId="8" borderId="3" xfId="0" applyNumberFormat="1" applyFont="1" applyFill="1" applyBorder="1" applyAlignment="1">
      <alignment vertical="center" wrapText="1"/>
    </xf>
    <xf numFmtId="49" fontId="5" fillId="8" borderId="7" xfId="0" applyNumberFormat="1" applyFont="1" applyFill="1" applyBorder="1" applyAlignment="1">
      <alignment vertical="center" wrapText="1"/>
    </xf>
    <xf numFmtId="49" fontId="1" fillId="8" borderId="11" xfId="0" applyNumberFormat="1" applyFont="1" applyFill="1" applyBorder="1" applyAlignment="1">
      <alignment vertical="center"/>
    </xf>
    <xf numFmtId="0" fontId="0" fillId="8" borderId="12" xfId="0" applyFill="1" applyBorder="1"/>
    <xf numFmtId="49" fontId="5" fillId="8" borderId="12" xfId="0" applyNumberFormat="1" applyFont="1" applyFill="1" applyBorder="1" applyAlignment="1">
      <alignment vertical="center" wrapText="1"/>
    </xf>
    <xf numFmtId="49" fontId="5" fillId="8" borderId="8" xfId="0" applyNumberFormat="1" applyFont="1" applyFill="1" applyBorder="1" applyAlignment="1">
      <alignment vertical="center" wrapText="1"/>
    </xf>
    <xf numFmtId="0" fontId="0" fillId="8" borderId="2" xfId="0" applyFill="1" applyBorder="1"/>
    <xf numFmtId="49" fontId="1" fillId="8" borderId="3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7" fillId="8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textRotation="90" wrapText="1"/>
    </xf>
    <xf numFmtId="0" fontId="7" fillId="9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 indent="2"/>
    </xf>
    <xf numFmtId="0" fontId="11" fillId="5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vertical="top" wrapText="1"/>
    </xf>
    <xf numFmtId="0" fontId="23" fillId="6" borderId="10" xfId="0" applyFont="1" applyFill="1" applyBorder="1" applyAlignment="1">
      <alignment vertical="top" wrapText="1"/>
    </xf>
    <xf numFmtId="0" fontId="25" fillId="6" borderId="1" xfId="0" applyFont="1" applyFill="1" applyBorder="1" applyAlignment="1">
      <alignment horizontal="left" vertical="top" wrapText="1"/>
    </xf>
    <xf numFmtId="0" fontId="25" fillId="6" borderId="1" xfId="0" applyFont="1" applyFill="1" applyBorder="1" applyAlignment="1">
      <alignment vertical="top" wrapText="1"/>
    </xf>
    <xf numFmtId="0" fontId="23" fillId="6" borderId="1" xfId="0" applyFont="1" applyFill="1" applyBorder="1" applyAlignment="1">
      <alignment horizontal="right" vertical="top" wrapText="1"/>
    </xf>
    <xf numFmtId="0" fontId="23" fillId="6" borderId="1" xfId="0" applyFont="1" applyFill="1" applyBorder="1" applyAlignment="1">
      <alignment vertical="top" wrapText="1"/>
    </xf>
    <xf numFmtId="0" fontId="24" fillId="6" borderId="10" xfId="0" applyFont="1" applyFill="1" applyBorder="1" applyAlignment="1">
      <alignment vertical="top" wrapText="1"/>
    </xf>
    <xf numFmtId="0" fontId="24" fillId="6" borderId="1" xfId="1" applyFont="1" applyFill="1" applyBorder="1" applyAlignment="1">
      <alignment vertical="top" wrapText="1"/>
    </xf>
    <xf numFmtId="0" fontId="3" fillId="6" borderId="5" xfId="0" applyFont="1" applyFill="1" applyBorder="1" applyAlignment="1">
      <alignment wrapText="1"/>
    </xf>
    <xf numFmtId="0" fontId="2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/>
    <xf numFmtId="0" fontId="3" fillId="6" borderId="5" xfId="0" applyFont="1" applyFill="1" applyBorder="1" applyAlignment="1">
      <alignment horizontal="left"/>
    </xf>
    <xf numFmtId="0" fontId="30" fillId="6" borderId="1" xfId="2" applyFont="1" applyFill="1" applyBorder="1" applyAlignment="1">
      <alignment vertical="top" wrapText="1"/>
    </xf>
    <xf numFmtId="0" fontId="31" fillId="6" borderId="1" xfId="2" applyFont="1" applyFill="1" applyBorder="1" applyAlignment="1">
      <alignment horizontal="left" vertical="top" wrapText="1"/>
    </xf>
    <xf numFmtId="0" fontId="29" fillId="6" borderId="1" xfId="2" applyFont="1" applyFill="1" applyBorder="1" applyAlignment="1">
      <alignment vertical="top" wrapText="1"/>
    </xf>
    <xf numFmtId="0" fontId="31" fillId="6" borderId="1" xfId="2" applyFont="1" applyFill="1" applyBorder="1" applyAlignment="1">
      <alignment vertical="top" wrapText="1"/>
    </xf>
    <xf numFmtId="0" fontId="28" fillId="6" borderId="1" xfId="2" applyFont="1" applyFill="1" applyBorder="1" applyAlignment="1">
      <alignment vertical="top" wrapText="1"/>
    </xf>
    <xf numFmtId="0" fontId="30" fillId="6" borderId="1" xfId="2" applyFont="1" applyFill="1" applyBorder="1" applyAlignment="1">
      <alignment horizontal="left" textRotation="90" wrapText="1" readingOrder="1"/>
    </xf>
    <xf numFmtId="0" fontId="29" fillId="6" borderId="1" xfId="2" applyFont="1" applyFill="1" applyBorder="1" applyAlignment="1">
      <alignment horizontal="left" textRotation="90" wrapText="1" readingOrder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31" fillId="6" borderId="1" xfId="2" applyNumberFormat="1" applyFont="1" applyFill="1" applyBorder="1" applyAlignment="1">
      <alignment horizontal="left" vertical="top" wrapText="1"/>
    </xf>
    <xf numFmtId="166" fontId="29" fillId="9" borderId="1" xfId="2" applyNumberFormat="1" applyFont="1" applyFill="1" applyBorder="1" applyAlignment="1">
      <alignment vertical="top" textRotation="90" wrapText="1"/>
    </xf>
    <xf numFmtId="0" fontId="29" fillId="6" borderId="1" xfId="2" applyFont="1" applyFill="1" applyBorder="1" applyAlignment="1">
      <alignment vertical="top" textRotation="90" wrapText="1"/>
    </xf>
    <xf numFmtId="166" fontId="29" fillId="6" borderId="1" xfId="2" applyNumberFormat="1" applyFont="1" applyFill="1" applyBorder="1" applyAlignment="1">
      <alignment vertical="top" textRotation="90" wrapText="1"/>
    </xf>
    <xf numFmtId="166" fontId="29" fillId="6" borderId="1" xfId="2" applyNumberFormat="1" applyFont="1" applyFill="1" applyBorder="1" applyAlignment="1">
      <alignment vertical="top" textRotation="90" wrapText="1" readingOrder="1"/>
    </xf>
    <xf numFmtId="166" fontId="7" fillId="6" borderId="1" xfId="0" applyNumberFormat="1" applyFont="1" applyFill="1" applyBorder="1" applyAlignment="1">
      <alignment vertical="center" wrapText="1"/>
    </xf>
    <xf numFmtId="166" fontId="7" fillId="9" borderId="1" xfId="0" applyNumberFormat="1" applyFont="1" applyFill="1" applyBorder="1" applyAlignment="1">
      <alignment vertical="center" wrapText="1"/>
    </xf>
    <xf numFmtId="0" fontId="23" fillId="6" borderId="6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23" fillId="6" borderId="1" xfId="0" applyFont="1" applyFill="1" applyBorder="1" applyAlignment="1">
      <alignment vertical="center" wrapText="1"/>
    </xf>
    <xf numFmtId="167" fontId="0" fillId="0" borderId="0" xfId="0" applyNumberFormat="1"/>
    <xf numFmtId="0" fontId="33" fillId="5" borderId="3" xfId="0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vertical="center" wrapText="1"/>
    </xf>
    <xf numFmtId="0" fontId="33" fillId="5" borderId="7" xfId="0" applyFont="1" applyFill="1" applyBorder="1" applyAlignment="1">
      <alignment vertical="center" wrapText="1"/>
    </xf>
    <xf numFmtId="0" fontId="33" fillId="5" borderId="15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vertical="center" wrapText="1"/>
    </xf>
    <xf numFmtId="0" fontId="33" fillId="5" borderId="9" xfId="0" applyFont="1" applyFill="1" applyBorder="1" applyAlignment="1">
      <alignment vertical="center" wrapText="1"/>
    </xf>
    <xf numFmtId="0" fontId="23" fillId="6" borderId="5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vertical="center" wrapText="1"/>
    </xf>
    <xf numFmtId="0" fontId="23" fillId="6" borderId="2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vertical="center" wrapText="1"/>
    </xf>
    <xf numFmtId="0" fontId="22" fillId="6" borderId="2" xfId="0" applyFont="1" applyFill="1" applyBorder="1" applyAlignment="1">
      <alignment vertical="center" wrapText="1"/>
    </xf>
    <xf numFmtId="167" fontId="22" fillId="6" borderId="6" xfId="0" applyNumberFormat="1" applyFont="1" applyFill="1" applyBorder="1" applyAlignment="1">
      <alignment horizontal="center" vertical="center" wrapText="1"/>
    </xf>
    <xf numFmtId="167" fontId="22" fillId="6" borderId="6" xfId="0" applyNumberFormat="1" applyFont="1" applyFill="1" applyBorder="1" applyAlignment="1">
      <alignment horizontal="justify"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3" fillId="6" borderId="5" xfId="0" applyFont="1" applyFill="1" applyBorder="1" applyAlignment="1">
      <alignment vertical="center"/>
    </xf>
    <xf numFmtId="0" fontId="0" fillId="4" borderId="0" xfId="0" applyFill="1" applyBorder="1"/>
    <xf numFmtId="0" fontId="1" fillId="4" borderId="0" xfId="0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wrapText="1"/>
    </xf>
    <xf numFmtId="167" fontId="22" fillId="6" borderId="1" xfId="0" applyNumberFormat="1" applyFont="1" applyFill="1" applyBorder="1" applyAlignment="1">
      <alignment horizontal="center" vertical="center" wrapText="1"/>
    </xf>
    <xf numFmtId="167" fontId="22" fillId="6" borderId="1" xfId="0" applyNumberFormat="1" applyFont="1" applyFill="1" applyBorder="1" applyAlignment="1">
      <alignment horizontal="justify" vertical="center" wrapText="1"/>
    </xf>
    <xf numFmtId="0" fontId="33" fillId="6" borderId="1" xfId="0" applyFont="1" applyFill="1" applyBorder="1" applyAlignment="1">
      <alignment vertical="center" wrapText="1"/>
    </xf>
    <xf numFmtId="166" fontId="2" fillId="6" borderId="1" xfId="0" applyNumberFormat="1" applyFont="1" applyFill="1" applyBorder="1" applyAlignment="1">
      <alignment horizontal="justify" vertical="center" wrapText="1"/>
    </xf>
    <xf numFmtId="166" fontId="7" fillId="6" borderId="5" xfId="0" applyNumberFormat="1" applyFont="1" applyFill="1" applyBorder="1" applyAlignment="1">
      <alignment horizontal="center" vertical="center" wrapText="1"/>
    </xf>
    <xf numFmtId="166" fontId="7" fillId="6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vertical="center" wrapText="1"/>
    </xf>
    <xf numFmtId="167" fontId="7" fillId="6" borderId="1" xfId="0" applyNumberFormat="1" applyFont="1" applyFill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justify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68" fontId="13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8" fontId="13" fillId="5" borderId="1" xfId="0" applyNumberFormat="1" applyFont="1" applyFill="1" applyBorder="1" applyAlignment="1">
      <alignment horizontal="center" vertical="center" wrapText="1"/>
    </xf>
    <xf numFmtId="168" fontId="35" fillId="6" borderId="6" xfId="5" applyNumberFormat="1" applyFont="1" applyFill="1" applyBorder="1" applyAlignment="1">
      <alignment horizontal="center" vertical="center" wrapText="1"/>
    </xf>
    <xf numFmtId="168" fontId="35" fillId="6" borderId="10" xfId="5" applyNumberFormat="1" applyFont="1" applyFill="1" applyBorder="1" applyAlignment="1">
      <alignment horizontal="center" vertical="center" wrapText="1"/>
    </xf>
    <xf numFmtId="168" fontId="35" fillId="6" borderId="5" xfId="5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167" fontId="2" fillId="6" borderId="5" xfId="0" applyNumberFormat="1" applyFont="1" applyFill="1" applyBorder="1" applyAlignment="1">
      <alignment horizontal="center" vertical="center" wrapText="1"/>
    </xf>
    <xf numFmtId="167" fontId="2" fillId="6" borderId="1" xfId="0" applyNumberFormat="1" applyFont="1" applyFill="1" applyBorder="1" applyAlignment="1">
      <alignment horizontal="center" vertical="center" wrapText="1"/>
    </xf>
    <xf numFmtId="167" fontId="2" fillId="6" borderId="6" xfId="0" applyNumberFormat="1" applyFont="1" applyFill="1" applyBorder="1" applyAlignment="1">
      <alignment horizontal="center" vertical="center" wrapText="1"/>
    </xf>
    <xf numFmtId="168" fontId="2" fillId="6" borderId="5" xfId="0" applyNumberFormat="1" applyFont="1" applyFill="1" applyBorder="1" applyAlignment="1">
      <alignment horizontal="center" vertical="center" wrapText="1"/>
    </xf>
    <xf numFmtId="168" fontId="2" fillId="6" borderId="1" xfId="0" applyNumberFormat="1" applyFont="1" applyFill="1" applyBorder="1" applyAlignment="1">
      <alignment horizontal="center" vertical="center" wrapText="1"/>
    </xf>
    <xf numFmtId="168" fontId="2" fillId="6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 vertical="top" wrapText="1"/>
    </xf>
    <xf numFmtId="0" fontId="22" fillId="6" borderId="3" xfId="0" applyFont="1" applyFill="1" applyBorder="1" applyAlignment="1">
      <alignment horizontal="left" vertical="top" wrapText="1"/>
    </xf>
    <xf numFmtId="0" fontId="22" fillId="6" borderId="7" xfId="0" applyFont="1" applyFill="1" applyBorder="1" applyAlignment="1">
      <alignment horizontal="left" vertical="top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justify" vertical="center" wrapText="1"/>
    </xf>
    <xf numFmtId="0" fontId="32" fillId="2" borderId="20" xfId="0" applyFont="1" applyFill="1" applyBorder="1" applyAlignment="1">
      <alignment horizontal="justify" vertical="center" wrapText="1"/>
    </xf>
    <xf numFmtId="0" fontId="33" fillId="10" borderId="16" xfId="0" applyFont="1" applyFill="1" applyBorder="1" applyAlignment="1">
      <alignment horizontal="center" vertical="center"/>
    </xf>
    <xf numFmtId="0" fontId="33" fillId="10" borderId="17" xfId="0" applyFont="1" applyFill="1" applyBorder="1" applyAlignment="1">
      <alignment horizontal="center" vertical="center"/>
    </xf>
    <xf numFmtId="0" fontId="33" fillId="10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textRotation="90" wrapText="1"/>
    </xf>
    <xf numFmtId="0" fontId="28" fillId="2" borderId="2" xfId="2" applyFont="1" applyFill="1" applyBorder="1" applyAlignment="1">
      <alignment horizontal="center" vertical="top" wrapText="1"/>
    </xf>
    <xf numFmtId="0" fontId="28" fillId="2" borderId="3" xfId="2" applyFont="1" applyFill="1" applyBorder="1" applyAlignment="1">
      <alignment horizontal="center" vertical="top" wrapText="1"/>
    </xf>
    <xf numFmtId="0" fontId="28" fillId="2" borderId="7" xfId="2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4" fillId="0" borderId="4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68" fontId="7" fillId="6" borderId="1" xfId="0" applyNumberFormat="1" applyFont="1" applyFill="1" applyBorder="1" applyAlignment="1">
      <alignment horizontal="center" vertical="center" wrapText="1"/>
    </xf>
    <xf numFmtId="168" fontId="7" fillId="9" borderId="1" xfId="0" applyNumberFormat="1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vertical="center" wrapText="1"/>
    </xf>
    <xf numFmtId="168" fontId="7" fillId="6" borderId="1" xfId="0" applyNumberFormat="1" applyFont="1" applyFill="1" applyBorder="1" applyAlignment="1">
      <alignment vertical="center" wrapText="1"/>
    </xf>
  </cellXfs>
  <cellStyles count="6">
    <cellStyle name="Comma" xfId="5" builtinId="3"/>
    <cellStyle name="Comma 2" xfId="4"/>
    <cellStyle name="Normal" xfId="0" builtinId="0"/>
    <cellStyle name="Normal 2" xfId="2"/>
    <cellStyle name="Normal 8" xfId="1"/>
    <cellStyle name="SN_2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63" zoomScaleNormal="100" workbookViewId="0">
      <selection activeCell="F69" sqref="F69:F74"/>
    </sheetView>
  </sheetViews>
  <sheetFormatPr defaultRowHeight="15" x14ac:dyDescent="0.25"/>
  <cols>
    <col min="1" max="1" width="6.140625" customWidth="1"/>
    <col min="2" max="2" width="15.42578125" customWidth="1"/>
    <col min="3" max="3" width="17.28515625" customWidth="1"/>
    <col min="4" max="4" width="46.85546875" customWidth="1"/>
    <col min="5" max="5" width="16.85546875" customWidth="1"/>
    <col min="6" max="6" width="18" customWidth="1"/>
    <col min="7" max="7" width="15.85546875" customWidth="1"/>
    <col min="8" max="8" width="15" customWidth="1"/>
    <col min="9" max="9" width="15.85546875" customWidth="1"/>
    <col min="11" max="11" width="10.7109375" bestFit="1" customWidth="1"/>
    <col min="12" max="12" width="11.5703125" customWidth="1"/>
  </cols>
  <sheetData>
    <row r="1" spans="1:12" x14ac:dyDescent="0.25">
      <c r="A1" s="4" t="s">
        <v>69</v>
      </c>
    </row>
    <row r="2" spans="1:12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B3" s="166" t="s">
        <v>95</v>
      </c>
      <c r="C3" s="167"/>
      <c r="D3" s="168" t="s">
        <v>164</v>
      </c>
      <c r="E3" s="169"/>
      <c r="F3" s="169"/>
      <c r="G3" s="169"/>
      <c r="H3" s="169"/>
      <c r="I3" s="169"/>
    </row>
    <row r="5" spans="1:12" x14ac:dyDescent="0.25">
      <c r="A5" s="18" t="s">
        <v>3</v>
      </c>
      <c r="B5" s="19"/>
      <c r="C5" s="19"/>
      <c r="D5" s="20"/>
      <c r="E5" s="20"/>
      <c r="F5" s="20"/>
      <c r="G5" s="20"/>
      <c r="H5" s="20"/>
      <c r="I5" s="20"/>
      <c r="J5" s="17"/>
      <c r="K5" s="17"/>
      <c r="L5" s="17"/>
    </row>
    <row r="7" spans="1:12" x14ac:dyDescent="0.25">
      <c r="A7" s="24" t="s">
        <v>96</v>
      </c>
    </row>
    <row r="8" spans="1:12" ht="44.25" customHeight="1" x14ac:dyDescent="0.25">
      <c r="B8" s="168" t="s">
        <v>162</v>
      </c>
      <c r="C8" s="169"/>
      <c r="D8" s="169"/>
      <c r="E8" s="169"/>
      <c r="F8" s="169"/>
      <c r="G8" s="169"/>
      <c r="H8" s="169"/>
      <c r="I8" s="170"/>
    </row>
    <row r="10" spans="1:12" x14ac:dyDescent="0.25">
      <c r="A10" s="24" t="s">
        <v>136</v>
      </c>
    </row>
    <row r="11" spans="1:12" ht="37.5" customHeight="1" x14ac:dyDescent="0.25">
      <c r="B11" s="168" t="s">
        <v>287</v>
      </c>
      <c r="C11" s="169"/>
      <c r="D11" s="169"/>
      <c r="E11" s="169"/>
      <c r="F11" s="169"/>
      <c r="G11" s="169"/>
      <c r="H11" s="169"/>
      <c r="I11" s="170"/>
    </row>
    <row r="13" spans="1:12" x14ac:dyDescent="0.25">
      <c r="A13" s="24" t="s">
        <v>137</v>
      </c>
    </row>
    <row r="14" spans="1:12" ht="36.75" customHeight="1" x14ac:dyDescent="0.25">
      <c r="B14" s="168" t="s">
        <v>288</v>
      </c>
      <c r="C14" s="169"/>
      <c r="D14" s="169"/>
      <c r="E14" s="169"/>
      <c r="F14" s="169"/>
      <c r="G14" s="169"/>
      <c r="H14" s="169"/>
      <c r="I14" s="170"/>
    </row>
    <row r="16" spans="1:12" x14ac:dyDescent="0.25">
      <c r="A16" s="24" t="s">
        <v>138</v>
      </c>
    </row>
    <row r="17" spans="1:9" ht="30.75" customHeight="1" x14ac:dyDescent="0.25">
      <c r="B17" s="168" t="s">
        <v>163</v>
      </c>
      <c r="C17" s="169"/>
      <c r="D17" s="169"/>
      <c r="E17" s="169"/>
      <c r="F17" s="169"/>
      <c r="G17" s="169"/>
      <c r="H17" s="169"/>
      <c r="I17" s="170"/>
    </row>
    <row r="20" spans="1:9" x14ac:dyDescent="0.25">
      <c r="A20" s="18" t="s">
        <v>4</v>
      </c>
      <c r="B20" s="19"/>
      <c r="C20" s="19"/>
      <c r="D20" s="20"/>
      <c r="E20" s="20"/>
      <c r="F20" s="20"/>
      <c r="G20" s="20"/>
      <c r="H20" s="20"/>
      <c r="I20" s="20"/>
    </row>
    <row r="22" spans="1:9" ht="25.5" customHeight="1" x14ac:dyDescent="0.25">
      <c r="B22" s="159" t="s">
        <v>139</v>
      </c>
      <c r="C22" s="159"/>
      <c r="D22" s="159" t="s">
        <v>5</v>
      </c>
      <c r="E22" s="159" t="s">
        <v>66</v>
      </c>
      <c r="F22" s="159" t="s">
        <v>67</v>
      </c>
      <c r="G22" s="159" t="s">
        <v>54</v>
      </c>
      <c r="H22" s="159" t="s">
        <v>55</v>
      </c>
      <c r="I22" s="159" t="s">
        <v>56</v>
      </c>
    </row>
    <row r="23" spans="1:9" x14ac:dyDescent="0.25">
      <c r="B23" s="21" t="s">
        <v>6</v>
      </c>
      <c r="C23" s="21" t="s">
        <v>141</v>
      </c>
      <c r="D23" s="160"/>
      <c r="E23" s="160"/>
      <c r="F23" s="160"/>
      <c r="G23" s="160"/>
      <c r="H23" s="160"/>
      <c r="I23" s="160"/>
    </row>
    <row r="24" spans="1:9" x14ac:dyDescent="0.25">
      <c r="B24" s="39" t="s">
        <v>6</v>
      </c>
      <c r="C24" s="40"/>
      <c r="D24" s="41"/>
      <c r="E24" s="41"/>
      <c r="F24" s="41"/>
      <c r="G24" s="41"/>
      <c r="H24" s="41"/>
      <c r="I24" s="42"/>
    </row>
    <row r="25" spans="1:9" ht="15" customHeight="1" x14ac:dyDescent="0.25">
      <c r="B25" s="161" t="s">
        <v>165</v>
      </c>
      <c r="C25" s="163" t="s">
        <v>65</v>
      </c>
      <c r="D25" s="22" t="s">
        <v>7</v>
      </c>
      <c r="E25" s="156">
        <f>SUM(E33:E74)</f>
        <v>-5250849.6999999993</v>
      </c>
      <c r="F25" s="156">
        <f>SUM(F33:F74)</f>
        <v>-8683502.8000000007</v>
      </c>
      <c r="G25" s="156">
        <f t="shared" ref="G25:I25" si="0">SUM(G33:G74)</f>
        <v>-10626650.699999999</v>
      </c>
      <c r="H25" s="156">
        <f t="shared" si="0"/>
        <v>-12619835.6</v>
      </c>
      <c r="I25" s="156">
        <f t="shared" si="0"/>
        <v>-14614030.6</v>
      </c>
    </row>
    <row r="26" spans="1:9" ht="15" customHeight="1" x14ac:dyDescent="0.25">
      <c r="B26" s="152"/>
      <c r="C26" s="151"/>
      <c r="D26" s="80" t="s">
        <v>167</v>
      </c>
      <c r="E26" s="157"/>
      <c r="F26" s="157"/>
      <c r="G26" s="157"/>
      <c r="H26" s="157"/>
      <c r="I26" s="157"/>
    </row>
    <row r="27" spans="1:9" ht="15" customHeight="1" x14ac:dyDescent="0.25">
      <c r="B27" s="152"/>
      <c r="C27" s="151"/>
      <c r="D27" s="12" t="s">
        <v>8</v>
      </c>
      <c r="E27" s="157"/>
      <c r="F27" s="157"/>
      <c r="G27" s="157"/>
      <c r="H27" s="157"/>
      <c r="I27" s="157"/>
    </row>
    <row r="28" spans="1:9" ht="25.5" x14ac:dyDescent="0.25">
      <c r="B28" s="152"/>
      <c r="C28" s="151"/>
      <c r="D28" s="80" t="s">
        <v>168</v>
      </c>
      <c r="E28" s="157"/>
      <c r="F28" s="157"/>
      <c r="G28" s="157"/>
      <c r="H28" s="157"/>
      <c r="I28" s="157"/>
    </row>
    <row r="29" spans="1:9" ht="15" customHeight="1" x14ac:dyDescent="0.25">
      <c r="B29" s="152"/>
      <c r="C29" s="151"/>
      <c r="D29" s="12" t="s">
        <v>9</v>
      </c>
      <c r="E29" s="157"/>
      <c r="F29" s="157"/>
      <c r="G29" s="157"/>
      <c r="H29" s="157"/>
      <c r="I29" s="157"/>
    </row>
    <row r="30" spans="1:9" ht="25.5" x14ac:dyDescent="0.25">
      <c r="B30" s="162"/>
      <c r="C30" s="164"/>
      <c r="D30" s="81" t="s">
        <v>169</v>
      </c>
      <c r="E30" s="158"/>
      <c r="F30" s="158"/>
      <c r="G30" s="158"/>
      <c r="H30" s="158"/>
      <c r="I30" s="158"/>
    </row>
    <row r="31" spans="1:9" ht="15" customHeight="1" x14ac:dyDescent="0.25">
      <c r="B31" s="43" t="s">
        <v>140</v>
      </c>
      <c r="C31" s="44"/>
      <c r="D31" s="45"/>
      <c r="E31" s="45"/>
      <c r="F31" s="45"/>
      <c r="G31" s="45"/>
      <c r="H31" s="45"/>
      <c r="I31" s="46"/>
    </row>
    <row r="32" spans="1:9" x14ac:dyDescent="0.25">
      <c r="B32" s="47"/>
      <c r="C32" s="48" t="s">
        <v>68</v>
      </c>
      <c r="D32" s="40"/>
      <c r="E32" s="41"/>
      <c r="F32" s="41"/>
      <c r="G32" s="41"/>
      <c r="H32" s="41"/>
      <c r="I32" s="42"/>
    </row>
    <row r="33" spans="2:14" ht="15" customHeight="1" x14ac:dyDescent="0.25">
      <c r="B33" s="163" t="s">
        <v>65</v>
      </c>
      <c r="C33" s="161" t="s">
        <v>166</v>
      </c>
      <c r="D33" s="22" t="s">
        <v>10</v>
      </c>
      <c r="E33" s="153">
        <v>730419</v>
      </c>
      <c r="F33" s="153">
        <v>811111.6</v>
      </c>
      <c r="G33" s="153">
        <v>858917.9</v>
      </c>
      <c r="H33" s="153">
        <v>865733</v>
      </c>
      <c r="I33" s="153">
        <v>871538</v>
      </c>
    </row>
    <row r="34" spans="2:14" ht="25.5" customHeight="1" x14ac:dyDescent="0.25">
      <c r="B34" s="151"/>
      <c r="C34" s="152"/>
      <c r="D34" s="81" t="s">
        <v>173</v>
      </c>
      <c r="E34" s="154"/>
      <c r="F34" s="154"/>
      <c r="G34" s="154"/>
      <c r="H34" s="154"/>
      <c r="I34" s="154"/>
    </row>
    <row r="35" spans="2:14" ht="15" customHeight="1" x14ac:dyDescent="0.25">
      <c r="B35" s="151"/>
      <c r="C35" s="152"/>
      <c r="D35" s="12" t="s">
        <v>11</v>
      </c>
      <c r="E35" s="154"/>
      <c r="F35" s="154"/>
      <c r="G35" s="154"/>
      <c r="H35" s="154"/>
      <c r="I35" s="154"/>
    </row>
    <row r="36" spans="2:14" ht="39.75" customHeight="1" x14ac:dyDescent="0.25">
      <c r="B36" s="151"/>
      <c r="C36" s="152"/>
      <c r="D36" s="81" t="s">
        <v>184</v>
      </c>
      <c r="E36" s="154"/>
      <c r="F36" s="154"/>
      <c r="G36" s="154"/>
      <c r="H36" s="154"/>
      <c r="I36" s="154"/>
    </row>
    <row r="37" spans="2:14" ht="15" customHeight="1" x14ac:dyDescent="0.25">
      <c r="B37" s="151"/>
      <c r="C37" s="152"/>
      <c r="D37" s="12" t="s">
        <v>142</v>
      </c>
      <c r="E37" s="154"/>
      <c r="F37" s="154"/>
      <c r="G37" s="154"/>
      <c r="H37" s="154"/>
      <c r="I37" s="154"/>
    </row>
    <row r="38" spans="2:14" ht="15" customHeight="1" x14ac:dyDescent="0.25">
      <c r="B38" s="151"/>
      <c r="C38" s="152"/>
      <c r="D38" s="81" t="s">
        <v>174</v>
      </c>
      <c r="E38" s="155"/>
      <c r="F38" s="155"/>
      <c r="G38" s="155"/>
      <c r="H38" s="155"/>
      <c r="I38" s="155"/>
      <c r="K38" s="111"/>
    </row>
    <row r="39" spans="2:14" ht="15" customHeight="1" x14ac:dyDescent="0.25">
      <c r="B39" s="151" t="s">
        <v>65</v>
      </c>
      <c r="C39" s="152" t="s">
        <v>170</v>
      </c>
      <c r="D39" s="12" t="s">
        <v>10</v>
      </c>
      <c r="E39" s="154">
        <v>411452.5</v>
      </c>
      <c r="F39" s="165">
        <v>468777.4</v>
      </c>
      <c r="G39" s="165">
        <v>468777.4</v>
      </c>
      <c r="H39" s="165">
        <v>468777.4</v>
      </c>
      <c r="I39" s="165">
        <v>468777.4</v>
      </c>
    </row>
    <row r="40" spans="2:14" ht="38.25" x14ac:dyDescent="0.25">
      <c r="B40" s="151"/>
      <c r="C40" s="152"/>
      <c r="D40" s="81" t="s">
        <v>175</v>
      </c>
      <c r="E40" s="154"/>
      <c r="F40" s="154"/>
      <c r="G40" s="154"/>
      <c r="H40" s="154"/>
      <c r="I40" s="154"/>
    </row>
    <row r="41" spans="2:14" ht="15" customHeight="1" x14ac:dyDescent="0.25">
      <c r="B41" s="151"/>
      <c r="C41" s="152"/>
      <c r="D41" s="12" t="s">
        <v>11</v>
      </c>
      <c r="E41" s="154"/>
      <c r="F41" s="154"/>
      <c r="G41" s="154"/>
      <c r="H41" s="154"/>
      <c r="I41" s="154"/>
    </row>
    <row r="42" spans="2:14" ht="51" x14ac:dyDescent="0.25">
      <c r="B42" s="151"/>
      <c r="C42" s="152"/>
      <c r="D42" s="81" t="s">
        <v>176</v>
      </c>
      <c r="E42" s="154"/>
      <c r="F42" s="154"/>
      <c r="G42" s="154"/>
      <c r="H42" s="154"/>
      <c r="I42" s="154"/>
    </row>
    <row r="43" spans="2:14" ht="15" customHeight="1" x14ac:dyDescent="0.25">
      <c r="B43" s="151"/>
      <c r="C43" s="152"/>
      <c r="D43" s="12" t="s">
        <v>12</v>
      </c>
      <c r="E43" s="154"/>
      <c r="F43" s="154"/>
      <c r="G43" s="154"/>
      <c r="H43" s="154"/>
      <c r="I43" s="154"/>
    </row>
    <row r="44" spans="2:14" ht="15" customHeight="1" x14ac:dyDescent="0.25">
      <c r="B44" s="151"/>
      <c r="C44" s="152"/>
      <c r="D44" s="81" t="s">
        <v>174</v>
      </c>
      <c r="E44" s="154"/>
      <c r="F44" s="154"/>
      <c r="G44" s="154"/>
      <c r="H44" s="154"/>
      <c r="I44" s="154"/>
    </row>
    <row r="45" spans="2:14" ht="15" customHeight="1" x14ac:dyDescent="0.25">
      <c r="B45" s="151" t="s">
        <v>65</v>
      </c>
      <c r="C45" s="152" t="s">
        <v>171</v>
      </c>
      <c r="D45" s="12" t="s">
        <v>10</v>
      </c>
      <c r="E45" s="153">
        <v>29028.3</v>
      </c>
      <c r="F45" s="153">
        <v>30608.2</v>
      </c>
      <c r="G45" s="153">
        <v>30980</v>
      </c>
      <c r="H45" s="153">
        <v>30980</v>
      </c>
      <c r="I45" s="153">
        <v>30980</v>
      </c>
    </row>
    <row r="46" spans="2:14" ht="15" customHeight="1" x14ac:dyDescent="0.25">
      <c r="B46" s="151"/>
      <c r="C46" s="152"/>
      <c r="D46" s="81" t="s">
        <v>177</v>
      </c>
      <c r="E46" s="154"/>
      <c r="F46" s="154"/>
      <c r="G46" s="154"/>
      <c r="H46" s="154"/>
      <c r="I46" s="154"/>
    </row>
    <row r="47" spans="2:14" ht="15" customHeight="1" x14ac:dyDescent="0.25">
      <c r="B47" s="151"/>
      <c r="C47" s="152"/>
      <c r="D47" s="12" t="s">
        <v>11</v>
      </c>
      <c r="E47" s="154"/>
      <c r="F47" s="154"/>
      <c r="G47" s="154"/>
      <c r="H47" s="154"/>
      <c r="I47" s="154"/>
    </row>
    <row r="48" spans="2:14" ht="51" x14ac:dyDescent="0.25">
      <c r="B48" s="151"/>
      <c r="C48" s="152"/>
      <c r="D48" s="81" t="s">
        <v>178</v>
      </c>
      <c r="E48" s="154"/>
      <c r="F48" s="154"/>
      <c r="G48" s="154"/>
      <c r="H48" s="154"/>
      <c r="I48" s="154"/>
      <c r="K48" s="111"/>
      <c r="L48" s="111"/>
      <c r="M48" s="111"/>
      <c r="N48" s="111"/>
    </row>
    <row r="49" spans="2:9" ht="15" customHeight="1" x14ac:dyDescent="0.25">
      <c r="B49" s="151"/>
      <c r="C49" s="152"/>
      <c r="D49" s="12" t="s">
        <v>12</v>
      </c>
      <c r="E49" s="154"/>
      <c r="F49" s="154"/>
      <c r="G49" s="154"/>
      <c r="H49" s="154"/>
      <c r="I49" s="154"/>
    </row>
    <row r="50" spans="2:9" ht="15" customHeight="1" x14ac:dyDescent="0.25">
      <c r="B50" s="151"/>
      <c r="C50" s="152"/>
      <c r="D50" s="81" t="s">
        <v>174</v>
      </c>
      <c r="E50" s="155"/>
      <c r="F50" s="155"/>
      <c r="G50" s="155"/>
      <c r="H50" s="155"/>
      <c r="I50" s="155"/>
    </row>
    <row r="51" spans="2:9" x14ac:dyDescent="0.25">
      <c r="B51" s="13" t="s">
        <v>0</v>
      </c>
      <c r="C51" s="13" t="s">
        <v>1</v>
      </c>
      <c r="D51" s="13" t="s">
        <v>2</v>
      </c>
      <c r="E51" s="13" t="s">
        <v>1</v>
      </c>
      <c r="F51" s="13" t="s">
        <v>1</v>
      </c>
      <c r="G51" s="13" t="s">
        <v>1</v>
      </c>
      <c r="H51" s="13" t="s">
        <v>1</v>
      </c>
      <c r="I51" s="13" t="s">
        <v>1</v>
      </c>
    </row>
    <row r="52" spans="2:9" x14ac:dyDescent="0.25">
      <c r="B52" s="47"/>
      <c r="C52" s="48" t="s">
        <v>285</v>
      </c>
      <c r="D52" s="40"/>
      <c r="E52" s="41"/>
      <c r="F52" s="41"/>
      <c r="G52" s="41"/>
      <c r="H52" s="41"/>
      <c r="I52" s="42"/>
    </row>
    <row r="53" spans="2:9" ht="15" customHeight="1" x14ac:dyDescent="0.25">
      <c r="B53" s="151" t="s">
        <v>65</v>
      </c>
      <c r="C53" s="152" t="s">
        <v>172</v>
      </c>
      <c r="D53" s="12" t="s">
        <v>10</v>
      </c>
      <c r="E53" s="153"/>
      <c r="F53" s="153">
        <v>6000</v>
      </c>
      <c r="G53" s="153">
        <v>14674</v>
      </c>
      <c r="H53" s="153">
        <v>14674</v>
      </c>
      <c r="I53" s="153">
        <v>14674</v>
      </c>
    </row>
    <row r="54" spans="2:9" ht="25.5" x14ac:dyDescent="0.25">
      <c r="B54" s="151"/>
      <c r="C54" s="152"/>
      <c r="D54" s="81" t="s">
        <v>179</v>
      </c>
      <c r="E54" s="154"/>
      <c r="F54" s="154"/>
      <c r="G54" s="154"/>
      <c r="H54" s="154"/>
      <c r="I54" s="154"/>
    </row>
    <row r="55" spans="2:9" ht="15" customHeight="1" x14ac:dyDescent="0.25">
      <c r="B55" s="151"/>
      <c r="C55" s="152"/>
      <c r="D55" s="12" t="s">
        <v>11</v>
      </c>
      <c r="E55" s="154"/>
      <c r="F55" s="154"/>
      <c r="G55" s="154"/>
      <c r="H55" s="154"/>
      <c r="I55" s="154"/>
    </row>
    <row r="56" spans="2:9" ht="38.25" x14ac:dyDescent="0.25">
      <c r="B56" s="151"/>
      <c r="C56" s="152"/>
      <c r="D56" s="81" t="s">
        <v>180</v>
      </c>
      <c r="E56" s="154"/>
      <c r="F56" s="154"/>
      <c r="G56" s="154"/>
      <c r="H56" s="154"/>
      <c r="I56" s="154"/>
    </row>
    <row r="57" spans="2:9" ht="15" customHeight="1" x14ac:dyDescent="0.25">
      <c r="B57" s="151"/>
      <c r="C57" s="152"/>
      <c r="D57" s="12" t="s">
        <v>12</v>
      </c>
      <c r="E57" s="154"/>
      <c r="F57" s="154"/>
      <c r="G57" s="154"/>
      <c r="H57" s="154"/>
      <c r="I57" s="154"/>
    </row>
    <row r="58" spans="2:9" ht="25.5" x14ac:dyDescent="0.25">
      <c r="B58" s="151"/>
      <c r="C58" s="152"/>
      <c r="D58" s="81" t="s">
        <v>181</v>
      </c>
      <c r="E58" s="155"/>
      <c r="F58" s="155"/>
      <c r="G58" s="155"/>
      <c r="H58" s="155"/>
      <c r="I58" s="155"/>
    </row>
    <row r="59" spans="2:9" x14ac:dyDescent="0.25">
      <c r="B59" s="13" t="s">
        <v>0</v>
      </c>
      <c r="C59" s="13" t="s">
        <v>1</v>
      </c>
      <c r="D59" s="13" t="s">
        <v>2</v>
      </c>
      <c r="E59" s="13" t="s">
        <v>1</v>
      </c>
      <c r="F59" s="13" t="s">
        <v>1</v>
      </c>
      <c r="G59" s="13" t="s">
        <v>1</v>
      </c>
      <c r="H59" s="13" t="s">
        <v>1</v>
      </c>
      <c r="I59" s="13" t="s">
        <v>1</v>
      </c>
    </row>
    <row r="60" spans="2:9" x14ac:dyDescent="0.25">
      <c r="B60" s="47"/>
      <c r="C60" s="48" t="s">
        <v>281</v>
      </c>
      <c r="D60" s="40"/>
      <c r="E60" s="41"/>
      <c r="F60" s="41"/>
      <c r="G60" s="41"/>
      <c r="H60" s="41"/>
      <c r="I60" s="42"/>
    </row>
    <row r="61" spans="2:9" ht="15" customHeight="1" x14ac:dyDescent="0.25">
      <c r="B61" s="151" t="s">
        <v>65</v>
      </c>
      <c r="C61" s="152" t="s">
        <v>282</v>
      </c>
      <c r="D61" s="12" t="s">
        <v>10</v>
      </c>
      <c r="E61" s="153">
        <v>31847.8</v>
      </c>
      <c r="F61" s="152"/>
      <c r="G61" s="152"/>
      <c r="H61" s="152"/>
      <c r="I61" s="152"/>
    </row>
    <row r="62" spans="2:9" ht="25.5" x14ac:dyDescent="0.25">
      <c r="B62" s="151"/>
      <c r="C62" s="152"/>
      <c r="D62" s="81" t="s">
        <v>280</v>
      </c>
      <c r="E62" s="154"/>
      <c r="F62" s="152"/>
      <c r="G62" s="152"/>
      <c r="H62" s="152"/>
      <c r="I62" s="152"/>
    </row>
    <row r="63" spans="2:9" x14ac:dyDescent="0.25">
      <c r="B63" s="151"/>
      <c r="C63" s="152"/>
      <c r="D63" s="12" t="s">
        <v>11</v>
      </c>
      <c r="E63" s="154"/>
      <c r="F63" s="152"/>
      <c r="G63" s="152"/>
      <c r="H63" s="152"/>
      <c r="I63" s="152"/>
    </row>
    <row r="64" spans="2:9" ht="89.25" x14ac:dyDescent="0.25">
      <c r="B64" s="151"/>
      <c r="C64" s="152"/>
      <c r="D64" s="81" t="s">
        <v>283</v>
      </c>
      <c r="E64" s="154"/>
      <c r="F64" s="152"/>
      <c r="G64" s="152"/>
      <c r="H64" s="152"/>
      <c r="I64" s="152"/>
    </row>
    <row r="65" spans="2:9" x14ac:dyDescent="0.25">
      <c r="B65" s="151"/>
      <c r="C65" s="152"/>
      <c r="D65" s="12" t="s">
        <v>12</v>
      </c>
      <c r="E65" s="154"/>
      <c r="F65" s="152"/>
      <c r="G65" s="152"/>
      <c r="H65" s="152"/>
      <c r="I65" s="152"/>
    </row>
    <row r="66" spans="2:9" x14ac:dyDescent="0.25">
      <c r="B66" s="151"/>
      <c r="C66" s="152"/>
      <c r="D66" s="23" t="s">
        <v>284</v>
      </c>
      <c r="E66" s="155"/>
      <c r="F66" s="152"/>
      <c r="G66" s="152"/>
      <c r="H66" s="152"/>
      <c r="I66" s="152"/>
    </row>
    <row r="67" spans="2:9" x14ac:dyDescent="0.25">
      <c r="B67" s="13" t="s">
        <v>0</v>
      </c>
      <c r="C67" s="13" t="s">
        <v>1</v>
      </c>
      <c r="D67" s="13" t="s">
        <v>2</v>
      </c>
      <c r="E67" s="13" t="s">
        <v>1</v>
      </c>
      <c r="F67" s="13" t="s">
        <v>1</v>
      </c>
      <c r="G67" s="13" t="s">
        <v>1</v>
      </c>
      <c r="H67" s="13" t="s">
        <v>1</v>
      </c>
      <c r="I67" s="13" t="s">
        <v>1</v>
      </c>
    </row>
    <row r="68" spans="2:9" x14ac:dyDescent="0.25">
      <c r="B68" s="47"/>
      <c r="C68" s="48" t="s">
        <v>290</v>
      </c>
      <c r="D68" s="40"/>
      <c r="E68" s="41"/>
      <c r="F68" s="41"/>
      <c r="G68" s="41"/>
      <c r="H68" s="41"/>
      <c r="I68" s="42"/>
    </row>
    <row r="69" spans="2:9" x14ac:dyDescent="0.25">
      <c r="B69" s="151" t="s">
        <v>65</v>
      </c>
      <c r="C69" s="152" t="s">
        <v>291</v>
      </c>
      <c r="D69" s="12" t="s">
        <v>10</v>
      </c>
      <c r="E69" s="148">
        <v>-6453597.2999999998</v>
      </c>
      <c r="F69" s="148">
        <v>-10000000</v>
      </c>
      <c r="G69" s="148">
        <v>-12000000</v>
      </c>
      <c r="H69" s="148">
        <v>-14000000</v>
      </c>
      <c r="I69" s="148">
        <v>-16000000</v>
      </c>
    </row>
    <row r="70" spans="2:9" x14ac:dyDescent="0.25">
      <c r="B70" s="151"/>
      <c r="C70" s="152"/>
      <c r="D70" s="81" t="s">
        <v>293</v>
      </c>
      <c r="E70" s="149"/>
      <c r="F70" s="149"/>
      <c r="G70" s="149"/>
      <c r="H70" s="149"/>
      <c r="I70" s="149"/>
    </row>
    <row r="71" spans="2:9" x14ac:dyDescent="0.25">
      <c r="B71" s="151"/>
      <c r="C71" s="152"/>
      <c r="D71" s="12" t="s">
        <v>11</v>
      </c>
      <c r="E71" s="149"/>
      <c r="F71" s="149"/>
      <c r="G71" s="149"/>
      <c r="H71" s="149"/>
      <c r="I71" s="149"/>
    </row>
    <row r="72" spans="2:9" x14ac:dyDescent="0.25">
      <c r="B72" s="151"/>
      <c r="C72" s="152"/>
      <c r="D72" s="81" t="s">
        <v>293</v>
      </c>
      <c r="E72" s="149"/>
      <c r="F72" s="149"/>
      <c r="G72" s="149"/>
      <c r="H72" s="149"/>
      <c r="I72" s="149"/>
    </row>
    <row r="73" spans="2:9" x14ac:dyDescent="0.25">
      <c r="B73" s="151"/>
      <c r="C73" s="152"/>
      <c r="D73" s="12" t="s">
        <v>12</v>
      </c>
      <c r="E73" s="149"/>
      <c r="F73" s="149"/>
      <c r="G73" s="149"/>
      <c r="H73" s="149"/>
      <c r="I73" s="149"/>
    </row>
    <row r="74" spans="2:9" ht="25.5" x14ac:dyDescent="0.25">
      <c r="B74" s="151"/>
      <c r="C74" s="152"/>
      <c r="D74" s="85" t="s">
        <v>181</v>
      </c>
      <c r="E74" s="150"/>
      <c r="F74" s="150"/>
      <c r="G74" s="150"/>
      <c r="H74" s="150"/>
      <c r="I74" s="150"/>
    </row>
  </sheetData>
  <mergeCells count="62">
    <mergeCell ref="B3:C3"/>
    <mergeCell ref="B8:I8"/>
    <mergeCell ref="B11:I11"/>
    <mergeCell ref="B14:I14"/>
    <mergeCell ref="B17:I17"/>
    <mergeCell ref="D3:I3"/>
    <mergeCell ref="H61:H66"/>
    <mergeCell ref="I61:I66"/>
    <mergeCell ref="B53:B58"/>
    <mergeCell ref="C53:C58"/>
    <mergeCell ref="E53:E58"/>
    <mergeCell ref="F53:F58"/>
    <mergeCell ref="G53:G58"/>
    <mergeCell ref="H53:H58"/>
    <mergeCell ref="I53:I58"/>
    <mergeCell ref="B61:B66"/>
    <mergeCell ref="C61:C66"/>
    <mergeCell ref="E61:E66"/>
    <mergeCell ref="F61:F66"/>
    <mergeCell ref="G61:G66"/>
    <mergeCell ref="H39:H44"/>
    <mergeCell ref="I39:I44"/>
    <mergeCell ref="B33:B38"/>
    <mergeCell ref="C33:C38"/>
    <mergeCell ref="E33:E38"/>
    <mergeCell ref="F33:F38"/>
    <mergeCell ref="G33:G38"/>
    <mergeCell ref="H33:H38"/>
    <mergeCell ref="I33:I38"/>
    <mergeCell ref="B39:B44"/>
    <mergeCell ref="C39:C44"/>
    <mergeCell ref="E39:E44"/>
    <mergeCell ref="F39:F44"/>
    <mergeCell ref="G39:G44"/>
    <mergeCell ref="B22:C22"/>
    <mergeCell ref="D22:D23"/>
    <mergeCell ref="B25:B30"/>
    <mergeCell ref="C25:C30"/>
    <mergeCell ref="E25:E30"/>
    <mergeCell ref="F25:F30"/>
    <mergeCell ref="G25:G30"/>
    <mergeCell ref="H25:H30"/>
    <mergeCell ref="I25:I30"/>
    <mergeCell ref="E22:E23"/>
    <mergeCell ref="F22:F23"/>
    <mergeCell ref="G22:G23"/>
    <mergeCell ref="H22:H23"/>
    <mergeCell ref="I22:I23"/>
    <mergeCell ref="H45:H50"/>
    <mergeCell ref="I45:I50"/>
    <mergeCell ref="B45:B50"/>
    <mergeCell ref="C45:C50"/>
    <mergeCell ref="E45:E50"/>
    <mergeCell ref="F45:F50"/>
    <mergeCell ref="G45:G50"/>
    <mergeCell ref="H69:H74"/>
    <mergeCell ref="I69:I74"/>
    <mergeCell ref="B69:B74"/>
    <mergeCell ref="C69:C74"/>
    <mergeCell ref="E69:E74"/>
    <mergeCell ref="F69:F74"/>
    <mergeCell ref="G69:G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10" zoomScaleNormal="100" workbookViewId="0">
      <selection activeCell="H10" sqref="H10"/>
    </sheetView>
  </sheetViews>
  <sheetFormatPr defaultRowHeight="15" x14ac:dyDescent="0.25"/>
  <cols>
    <col min="1" max="1" width="4.140625" customWidth="1"/>
    <col min="2" max="2" width="15.28515625" customWidth="1"/>
    <col min="3" max="4" width="16.7109375" customWidth="1"/>
    <col min="5" max="5" width="21.5703125" customWidth="1"/>
    <col min="6" max="6" width="18.28515625" customWidth="1"/>
    <col min="7" max="7" width="12.7109375" customWidth="1"/>
    <col min="8" max="8" width="25.28515625" customWidth="1"/>
    <col min="9" max="9" width="13.7109375" customWidth="1"/>
    <col min="10" max="10" width="42.85546875" customWidth="1"/>
    <col min="11" max="11" width="33.42578125" customWidth="1"/>
  </cols>
  <sheetData>
    <row r="1" spans="1:11" x14ac:dyDescent="0.25">
      <c r="A1" s="4" t="s">
        <v>69</v>
      </c>
    </row>
    <row r="3" spans="1:11" x14ac:dyDescent="0.25">
      <c r="A3" s="18" t="s">
        <v>13</v>
      </c>
      <c r="B3" s="19"/>
      <c r="C3" s="19"/>
      <c r="D3" s="19"/>
      <c r="E3" s="20"/>
      <c r="F3" s="20"/>
      <c r="G3" s="20"/>
      <c r="H3" s="18"/>
      <c r="I3" s="18"/>
      <c r="J3" s="18"/>
      <c r="K3" s="18"/>
    </row>
    <row r="5" spans="1:11" x14ac:dyDescent="0.25">
      <c r="B5" s="174" t="s">
        <v>143</v>
      </c>
      <c r="C5" s="174" t="s">
        <v>144</v>
      </c>
      <c r="D5" s="174" t="s">
        <v>145</v>
      </c>
      <c r="E5" s="174" t="s">
        <v>14</v>
      </c>
      <c r="F5" s="174"/>
      <c r="G5" s="174"/>
      <c r="H5" s="174"/>
      <c r="I5" s="174"/>
      <c r="J5" s="174" t="s">
        <v>151</v>
      </c>
      <c r="K5" s="174" t="s">
        <v>152</v>
      </c>
    </row>
    <row r="6" spans="1:11" x14ac:dyDescent="0.25">
      <c r="B6" s="174"/>
      <c r="C6" s="174"/>
      <c r="D6" s="174"/>
      <c r="E6" s="175" t="s">
        <v>146</v>
      </c>
      <c r="F6" s="176" t="s">
        <v>15</v>
      </c>
      <c r="G6" s="176"/>
      <c r="H6" s="176" t="s">
        <v>16</v>
      </c>
      <c r="I6" s="176"/>
      <c r="J6" s="174"/>
      <c r="K6" s="174"/>
    </row>
    <row r="7" spans="1:11" ht="24.75" customHeight="1" x14ac:dyDescent="0.25">
      <c r="B7" s="174"/>
      <c r="C7" s="174"/>
      <c r="D7" s="174"/>
      <c r="E7" s="175"/>
      <c r="F7" s="37" t="s">
        <v>147</v>
      </c>
      <c r="G7" s="37" t="s">
        <v>148</v>
      </c>
      <c r="H7" s="37" t="s">
        <v>149</v>
      </c>
      <c r="I7" s="37" t="s">
        <v>150</v>
      </c>
      <c r="J7" s="174"/>
      <c r="K7" s="174"/>
    </row>
    <row r="8" spans="1:11" ht="119.25" customHeight="1" x14ac:dyDescent="0.25">
      <c r="B8" s="171" t="s">
        <v>168</v>
      </c>
      <c r="C8" s="171">
        <v>1079</v>
      </c>
      <c r="D8" s="171" t="s">
        <v>167</v>
      </c>
      <c r="E8" s="108" t="s">
        <v>247</v>
      </c>
      <c r="F8" s="108" t="s">
        <v>248</v>
      </c>
      <c r="G8" s="109">
        <v>2022</v>
      </c>
      <c r="H8" s="108" t="s">
        <v>248</v>
      </c>
      <c r="I8" s="109">
        <v>2024</v>
      </c>
      <c r="J8" s="25"/>
      <c r="K8" s="26"/>
    </row>
    <row r="9" spans="1:11" ht="178.5" x14ac:dyDescent="0.25">
      <c r="B9" s="172"/>
      <c r="C9" s="172"/>
      <c r="D9" s="172"/>
      <c r="E9" s="108" t="s">
        <v>249</v>
      </c>
      <c r="F9" s="108" t="s">
        <v>251</v>
      </c>
      <c r="G9" s="109">
        <v>2022</v>
      </c>
      <c r="H9" s="108" t="s">
        <v>252</v>
      </c>
      <c r="I9" s="109">
        <v>2024</v>
      </c>
      <c r="J9" s="171" t="s">
        <v>253</v>
      </c>
      <c r="K9" s="27"/>
    </row>
    <row r="10" spans="1:11" ht="102" x14ac:dyDescent="0.25">
      <c r="B10" s="173"/>
      <c r="C10" s="173"/>
      <c r="D10" s="173"/>
      <c r="E10" s="110" t="s">
        <v>250</v>
      </c>
      <c r="F10" s="110" t="s">
        <v>286</v>
      </c>
      <c r="G10" s="109">
        <v>2022</v>
      </c>
      <c r="H10" s="110" t="s">
        <v>292</v>
      </c>
      <c r="I10" s="109">
        <v>2024</v>
      </c>
      <c r="J10" s="173"/>
      <c r="K10" s="27"/>
    </row>
    <row r="11" spans="1:11" ht="20.25" customHeight="1" x14ac:dyDescent="0.25"/>
  </sheetData>
  <mergeCells count="13">
    <mergeCell ref="K5:K7"/>
    <mergeCell ref="E6:E7"/>
    <mergeCell ref="F6:G6"/>
    <mergeCell ref="H6:I6"/>
    <mergeCell ref="D5:D7"/>
    <mergeCell ref="B8:B10"/>
    <mergeCell ref="C8:C10"/>
    <mergeCell ref="D8:D10"/>
    <mergeCell ref="J9:J10"/>
    <mergeCell ref="B5:B7"/>
    <mergeCell ref="C5:C7"/>
    <mergeCell ref="E5:I5"/>
    <mergeCell ref="J5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60"/>
  <sheetViews>
    <sheetView topLeftCell="A60" workbookViewId="0">
      <selection activeCell="H27" sqref="H27"/>
    </sheetView>
  </sheetViews>
  <sheetFormatPr defaultRowHeight="15" x14ac:dyDescent="0.25"/>
  <cols>
    <col min="2" max="2" width="37.7109375" customWidth="1"/>
    <col min="3" max="3" width="56.28515625" customWidth="1"/>
    <col min="4" max="4" width="14" customWidth="1"/>
    <col min="5" max="5" width="12" customWidth="1"/>
    <col min="8" max="8" width="12.42578125" customWidth="1"/>
    <col min="9" max="9" width="16" customWidth="1"/>
  </cols>
  <sheetData>
    <row r="1" spans="1:10" x14ac:dyDescent="0.25">
      <c r="A1" s="4" t="s">
        <v>69</v>
      </c>
    </row>
    <row r="3" spans="1:10" ht="17.25" x14ac:dyDescent="0.25">
      <c r="A3" s="18" t="s">
        <v>153</v>
      </c>
      <c r="B3" s="28"/>
      <c r="C3" s="19"/>
      <c r="D3" s="19"/>
      <c r="E3" s="19"/>
      <c r="F3" s="20"/>
      <c r="G3" s="20"/>
      <c r="H3" s="20"/>
      <c r="I3" s="18"/>
    </row>
    <row r="5" spans="1:10" x14ac:dyDescent="0.25">
      <c r="B5" s="15" t="s">
        <v>18</v>
      </c>
      <c r="C5" s="15" t="s">
        <v>19</v>
      </c>
    </row>
    <row r="6" spans="1:10" x14ac:dyDescent="0.25">
      <c r="B6" s="82">
        <v>1079</v>
      </c>
      <c r="C6" s="83" t="s">
        <v>182</v>
      </c>
    </row>
    <row r="8" spans="1:10" ht="15.75" x14ac:dyDescent="0.25">
      <c r="A8" s="4" t="s">
        <v>154</v>
      </c>
      <c r="C8" s="24"/>
      <c r="D8" s="24"/>
      <c r="E8" s="24"/>
      <c r="F8" s="24"/>
      <c r="G8" s="24"/>
      <c r="H8" s="24"/>
      <c r="I8" s="24"/>
    </row>
    <row r="9" spans="1:10" x14ac:dyDescent="0.25">
      <c r="J9" s="1"/>
    </row>
    <row r="10" spans="1:10" x14ac:dyDescent="0.25">
      <c r="B10" s="29" t="s">
        <v>20</v>
      </c>
      <c r="C10" s="84">
        <v>1079</v>
      </c>
      <c r="D10" s="174" t="s">
        <v>63</v>
      </c>
      <c r="E10" s="174"/>
      <c r="F10" s="174"/>
      <c r="G10" s="174"/>
      <c r="H10" s="174"/>
      <c r="I10" s="174"/>
    </row>
    <row r="11" spans="1:10" x14ac:dyDescent="0.25">
      <c r="B11" s="29" t="s">
        <v>21</v>
      </c>
      <c r="C11" s="84">
        <v>11001</v>
      </c>
      <c r="D11" s="160" t="s">
        <v>254</v>
      </c>
      <c r="E11" s="160" t="s">
        <v>255</v>
      </c>
      <c r="F11" s="174" t="s">
        <v>17</v>
      </c>
      <c r="G11" s="174" t="s">
        <v>22</v>
      </c>
      <c r="H11" s="174" t="s">
        <v>26</v>
      </c>
      <c r="I11" s="183" t="s">
        <v>155</v>
      </c>
    </row>
    <row r="12" spans="1:10" ht="25.5" x14ac:dyDescent="0.25">
      <c r="B12" s="29" t="s">
        <v>10</v>
      </c>
      <c r="C12" s="85" t="s">
        <v>183</v>
      </c>
      <c r="D12" s="180"/>
      <c r="E12" s="180"/>
      <c r="F12" s="174"/>
      <c r="G12" s="174"/>
      <c r="H12" s="174"/>
      <c r="I12" s="183"/>
    </row>
    <row r="13" spans="1:10" ht="38.25" x14ac:dyDescent="0.25">
      <c r="B13" s="29" t="s">
        <v>23</v>
      </c>
      <c r="C13" s="80" t="s">
        <v>184</v>
      </c>
      <c r="D13" s="180"/>
      <c r="E13" s="180"/>
      <c r="F13" s="174"/>
      <c r="G13" s="174"/>
      <c r="H13" s="174"/>
      <c r="I13" s="183"/>
    </row>
    <row r="14" spans="1:10" ht="17.25" x14ac:dyDescent="0.25">
      <c r="B14" s="29" t="s">
        <v>156</v>
      </c>
      <c r="C14" s="86" t="s">
        <v>174</v>
      </c>
      <c r="D14" s="180"/>
      <c r="E14" s="180"/>
      <c r="F14" s="174"/>
      <c r="G14" s="174"/>
      <c r="H14" s="174"/>
      <c r="I14" s="183"/>
    </row>
    <row r="15" spans="1:10" x14ac:dyDescent="0.25">
      <c r="B15" s="38" t="s">
        <v>157</v>
      </c>
      <c r="C15" s="85" t="s">
        <v>185</v>
      </c>
      <c r="D15" s="181"/>
      <c r="E15" s="181"/>
      <c r="F15" s="182"/>
      <c r="G15" s="182"/>
      <c r="H15" s="182"/>
      <c r="I15" s="184"/>
    </row>
    <row r="16" spans="1:10" x14ac:dyDescent="0.25">
      <c r="B16" s="178" t="s">
        <v>24</v>
      </c>
      <c r="C16" s="179"/>
      <c r="D16" s="30"/>
      <c r="E16" s="30"/>
      <c r="F16" s="30"/>
      <c r="G16" s="30"/>
      <c r="H16" s="30"/>
      <c r="I16" s="31"/>
    </row>
    <row r="17" spans="1:16381" x14ac:dyDescent="0.25">
      <c r="B17" s="33" t="s">
        <v>158</v>
      </c>
      <c r="C17" s="34" t="s">
        <v>70</v>
      </c>
      <c r="D17" s="35"/>
      <c r="E17" s="35"/>
      <c r="F17" s="35"/>
      <c r="G17" s="35"/>
      <c r="H17" s="35"/>
      <c r="I17" s="36"/>
    </row>
    <row r="18" spans="1:16381" ht="25.5" x14ac:dyDescent="0.25">
      <c r="B18" s="87" t="s">
        <v>186</v>
      </c>
      <c r="C18" s="88" t="s">
        <v>187</v>
      </c>
      <c r="D18" s="90" t="s">
        <v>196</v>
      </c>
      <c r="E18" s="90" t="s">
        <v>197</v>
      </c>
      <c r="F18" s="90">
        <v>300000</v>
      </c>
      <c r="G18" s="90">
        <v>600000</v>
      </c>
      <c r="H18" s="91">
        <v>120000</v>
      </c>
      <c r="I18" s="89" t="s">
        <v>198</v>
      </c>
    </row>
    <row r="19" spans="1:16381" ht="38.25" x14ac:dyDescent="0.25">
      <c r="B19" s="87" t="s">
        <v>186</v>
      </c>
      <c r="C19" s="88" t="s">
        <v>188</v>
      </c>
      <c r="D19" s="91">
        <v>20.177</v>
      </c>
      <c r="E19" s="91">
        <v>50</v>
      </c>
      <c r="F19" s="91">
        <v>60</v>
      </c>
      <c r="G19" s="91">
        <v>70</v>
      </c>
      <c r="H19" s="91">
        <v>80</v>
      </c>
      <c r="I19" s="89" t="s">
        <v>198</v>
      </c>
    </row>
    <row r="20" spans="1:16381" ht="25.5" x14ac:dyDescent="0.25">
      <c r="B20" s="87" t="s">
        <v>186</v>
      </c>
      <c r="C20" s="88" t="s">
        <v>189</v>
      </c>
      <c r="D20" s="91">
        <v>733884</v>
      </c>
      <c r="E20" s="91">
        <v>510000</v>
      </c>
      <c r="F20" s="91">
        <v>510000</v>
      </c>
      <c r="G20" s="91">
        <v>510000</v>
      </c>
      <c r="H20" s="91">
        <v>510000</v>
      </c>
      <c r="I20" s="89" t="s">
        <v>198</v>
      </c>
    </row>
    <row r="21" spans="1:16381" x14ac:dyDescent="0.25">
      <c r="B21" s="87" t="s">
        <v>186</v>
      </c>
      <c r="C21" s="88" t="s">
        <v>190</v>
      </c>
      <c r="D21" s="91">
        <v>63000</v>
      </c>
      <c r="E21" s="91">
        <v>10000</v>
      </c>
      <c r="F21" s="91">
        <v>10000</v>
      </c>
      <c r="G21" s="91">
        <v>10000</v>
      </c>
      <c r="H21" s="91">
        <v>10000</v>
      </c>
      <c r="I21" s="89" t="s">
        <v>198</v>
      </c>
    </row>
    <row r="22" spans="1:16381" ht="25.5" x14ac:dyDescent="0.25">
      <c r="B22" s="87" t="s">
        <v>186</v>
      </c>
      <c r="C22" s="88" t="s">
        <v>191</v>
      </c>
      <c r="D22" s="91">
        <v>670884</v>
      </c>
      <c r="E22" s="91">
        <v>500000</v>
      </c>
      <c r="F22" s="91">
        <v>500000</v>
      </c>
      <c r="G22" s="91">
        <v>500000</v>
      </c>
      <c r="H22" s="91">
        <v>500000</v>
      </c>
      <c r="I22" s="89" t="s">
        <v>198</v>
      </c>
    </row>
    <row r="23" spans="1:16381" ht="25.5" x14ac:dyDescent="0.25">
      <c r="B23" s="87" t="s">
        <v>186</v>
      </c>
      <c r="C23" s="88" t="s">
        <v>192</v>
      </c>
      <c r="D23" s="91">
        <v>119154</v>
      </c>
      <c r="E23" s="91">
        <v>100000</v>
      </c>
      <c r="F23" s="91">
        <v>100000</v>
      </c>
      <c r="G23" s="91">
        <v>100000</v>
      </c>
      <c r="H23" s="91">
        <v>100000</v>
      </c>
      <c r="I23" s="89" t="s">
        <v>198</v>
      </c>
    </row>
    <row r="24" spans="1:16381" ht="25.5" x14ac:dyDescent="0.25">
      <c r="B24" s="87" t="s">
        <v>186</v>
      </c>
      <c r="C24" s="88" t="s">
        <v>193</v>
      </c>
      <c r="D24" s="91">
        <v>551730</v>
      </c>
      <c r="E24" s="91">
        <v>400000</v>
      </c>
      <c r="F24" s="91">
        <v>400000</v>
      </c>
      <c r="G24" s="91">
        <v>400000</v>
      </c>
      <c r="H24" s="91">
        <v>400000</v>
      </c>
      <c r="I24" s="89" t="s">
        <v>198</v>
      </c>
    </row>
    <row r="25" spans="1:16381" ht="38.25" x14ac:dyDescent="0.25">
      <c r="B25" s="87" t="s">
        <v>186</v>
      </c>
      <c r="C25" s="88" t="s">
        <v>194</v>
      </c>
      <c r="D25" s="91">
        <v>146800</v>
      </c>
      <c r="E25" s="91">
        <v>100000</v>
      </c>
      <c r="F25" s="91">
        <v>100000</v>
      </c>
      <c r="G25" s="91">
        <v>100000</v>
      </c>
      <c r="H25" s="91">
        <v>100000</v>
      </c>
      <c r="I25" s="89" t="s">
        <v>198</v>
      </c>
    </row>
    <row r="26" spans="1:16381" ht="25.5" x14ac:dyDescent="0.25">
      <c r="B26" s="87" t="s">
        <v>186</v>
      </c>
      <c r="C26" s="88" t="s">
        <v>195</v>
      </c>
      <c r="D26" s="91">
        <v>17232.400000000001</v>
      </c>
      <c r="E26" s="91">
        <v>10000</v>
      </c>
      <c r="F26" s="91">
        <v>10000</v>
      </c>
      <c r="G26" s="91">
        <v>10000</v>
      </c>
      <c r="H26" s="91">
        <v>10000</v>
      </c>
      <c r="I26" s="89" t="s">
        <v>198</v>
      </c>
    </row>
    <row r="27" spans="1:16381" x14ac:dyDescent="0.25">
      <c r="B27" s="177" t="s">
        <v>25</v>
      </c>
      <c r="C27" s="177"/>
      <c r="D27" s="138">
        <v>730419</v>
      </c>
      <c r="E27" s="138">
        <v>811111.6</v>
      </c>
      <c r="F27" s="138">
        <v>858917.9</v>
      </c>
      <c r="G27" s="138">
        <v>865733</v>
      </c>
      <c r="H27" s="138">
        <v>871538</v>
      </c>
      <c r="I27" s="32"/>
    </row>
    <row r="28" spans="1:16381" s="131" customFormat="1" x14ac:dyDescent="0.25">
      <c r="B28" s="132"/>
      <c r="C28" s="132"/>
      <c r="D28" s="133"/>
      <c r="E28" s="133"/>
      <c r="F28" s="133"/>
      <c r="G28" s="133"/>
      <c r="H28" s="133"/>
      <c r="I28" s="134"/>
    </row>
    <row r="29" spans="1:16381" s="5" customFormat="1" ht="16.5" customHeight="1" x14ac:dyDescent="0.25">
      <c r="A29"/>
      <c r="B29" s="29" t="s">
        <v>20</v>
      </c>
      <c r="C29" s="84">
        <v>1079</v>
      </c>
      <c r="D29" s="174" t="s">
        <v>63</v>
      </c>
      <c r="E29" s="174"/>
      <c r="F29" s="174"/>
      <c r="G29" s="174"/>
      <c r="H29" s="174"/>
      <c r="I29" s="174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</row>
    <row r="30" spans="1:16381" ht="16.5" customHeight="1" x14ac:dyDescent="0.25">
      <c r="B30" s="29" t="s">
        <v>21</v>
      </c>
      <c r="C30" s="84">
        <v>11003</v>
      </c>
      <c r="D30" s="160" t="s">
        <v>254</v>
      </c>
      <c r="E30" s="160" t="s">
        <v>255</v>
      </c>
      <c r="F30" s="174" t="s">
        <v>17</v>
      </c>
      <c r="G30" s="174" t="s">
        <v>22</v>
      </c>
      <c r="H30" s="174" t="s">
        <v>26</v>
      </c>
      <c r="I30" s="183" t="s">
        <v>155</v>
      </c>
    </row>
    <row r="31" spans="1:16381" ht="60.75" customHeight="1" x14ac:dyDescent="0.25">
      <c r="B31" s="29" t="s">
        <v>10</v>
      </c>
      <c r="C31" s="85" t="s">
        <v>256</v>
      </c>
      <c r="D31" s="180"/>
      <c r="E31" s="180"/>
      <c r="F31" s="174"/>
      <c r="G31" s="174"/>
      <c r="H31" s="174"/>
      <c r="I31" s="183"/>
    </row>
    <row r="32" spans="1:16381" ht="51" x14ac:dyDescent="0.25">
      <c r="B32" s="29" t="s">
        <v>23</v>
      </c>
      <c r="C32" s="85" t="s">
        <v>257</v>
      </c>
      <c r="D32" s="180"/>
      <c r="E32" s="180"/>
      <c r="F32" s="174"/>
      <c r="G32" s="174"/>
      <c r="H32" s="174"/>
      <c r="I32" s="183"/>
    </row>
    <row r="33" spans="2:9" x14ac:dyDescent="0.25">
      <c r="B33" s="29" t="s">
        <v>258</v>
      </c>
      <c r="C33" s="85" t="s">
        <v>259</v>
      </c>
      <c r="D33" s="180"/>
      <c r="E33" s="180"/>
      <c r="F33" s="174"/>
      <c r="G33" s="174"/>
      <c r="H33" s="174"/>
      <c r="I33" s="183"/>
    </row>
    <row r="34" spans="2:9" x14ac:dyDescent="0.25">
      <c r="B34" s="29" t="s">
        <v>260</v>
      </c>
      <c r="C34" s="85" t="s">
        <v>261</v>
      </c>
      <c r="D34" s="181"/>
      <c r="E34" s="181"/>
      <c r="F34" s="182"/>
      <c r="G34" s="182"/>
      <c r="H34" s="182"/>
      <c r="I34" s="184"/>
    </row>
    <row r="35" spans="2:9" x14ac:dyDescent="0.25">
      <c r="B35" s="29" t="s">
        <v>24</v>
      </c>
      <c r="C35" s="29"/>
      <c r="D35" s="112"/>
      <c r="E35" s="113"/>
      <c r="F35" s="113"/>
      <c r="G35" s="113"/>
      <c r="H35" s="113"/>
      <c r="I35" s="114"/>
    </row>
    <row r="36" spans="2:9" x14ac:dyDescent="0.25">
      <c r="B36" s="29" t="s">
        <v>262</v>
      </c>
      <c r="C36" s="29" t="s">
        <v>70</v>
      </c>
      <c r="D36" s="115"/>
      <c r="E36" s="116"/>
      <c r="F36" s="116"/>
      <c r="G36" s="116"/>
      <c r="H36" s="116"/>
      <c r="I36" s="117"/>
    </row>
    <row r="37" spans="2:9" ht="38.25" x14ac:dyDescent="0.25">
      <c r="B37" s="118" t="s">
        <v>263</v>
      </c>
      <c r="C37" s="119" t="s">
        <v>264</v>
      </c>
      <c r="D37" s="120">
        <v>4299</v>
      </c>
      <c r="E37" s="121">
        <v>4000</v>
      </c>
      <c r="F37" s="121">
        <v>4000</v>
      </c>
      <c r="G37" s="121">
        <v>4000</v>
      </c>
      <c r="H37" s="121">
        <v>4000</v>
      </c>
      <c r="I37" s="122" t="s">
        <v>289</v>
      </c>
    </row>
    <row r="38" spans="2:9" ht="25.5" x14ac:dyDescent="0.25">
      <c r="B38" s="118" t="s">
        <v>263</v>
      </c>
      <c r="C38" s="123" t="s">
        <v>265</v>
      </c>
      <c r="D38" s="120">
        <v>223</v>
      </c>
      <c r="E38" s="121">
        <v>150</v>
      </c>
      <c r="F38" s="121">
        <v>100</v>
      </c>
      <c r="G38" s="121">
        <v>100</v>
      </c>
      <c r="H38" s="121">
        <v>100</v>
      </c>
      <c r="I38" s="122" t="s">
        <v>289</v>
      </c>
    </row>
    <row r="39" spans="2:9" ht="25.5" x14ac:dyDescent="0.25">
      <c r="B39" s="118" t="s">
        <v>263</v>
      </c>
      <c r="C39" s="124" t="s">
        <v>266</v>
      </c>
      <c r="D39" s="120">
        <v>274</v>
      </c>
      <c r="E39" s="121">
        <v>250</v>
      </c>
      <c r="F39" s="121">
        <v>300</v>
      </c>
      <c r="G39" s="121">
        <v>300</v>
      </c>
      <c r="H39" s="121">
        <v>300</v>
      </c>
      <c r="I39" s="122" t="s">
        <v>289</v>
      </c>
    </row>
    <row r="40" spans="2:9" ht="25.5" x14ac:dyDescent="0.25">
      <c r="B40" s="118" t="s">
        <v>263</v>
      </c>
      <c r="C40" s="124" t="s">
        <v>267</v>
      </c>
      <c r="D40" s="120">
        <v>528</v>
      </c>
      <c r="E40" s="121">
        <v>270</v>
      </c>
      <c r="F40" s="121">
        <v>270</v>
      </c>
      <c r="G40" s="121">
        <v>270</v>
      </c>
      <c r="H40" s="121">
        <v>270</v>
      </c>
      <c r="I40" s="122" t="s">
        <v>289</v>
      </c>
    </row>
    <row r="41" spans="2:9" ht="51" x14ac:dyDescent="0.25">
      <c r="B41" s="118" t="s">
        <v>263</v>
      </c>
      <c r="C41" s="125" t="s">
        <v>268</v>
      </c>
      <c r="D41" s="120">
        <v>64831.8</v>
      </c>
      <c r="E41" s="121">
        <v>64831.8</v>
      </c>
      <c r="F41" s="121">
        <v>64831.8</v>
      </c>
      <c r="G41" s="121">
        <v>64831.8</v>
      </c>
      <c r="H41" s="121">
        <v>64831.8</v>
      </c>
      <c r="I41" s="122" t="s">
        <v>289</v>
      </c>
    </row>
    <row r="42" spans="2:9" ht="38.25" x14ac:dyDescent="0.25">
      <c r="B42" s="118" t="s">
        <v>263</v>
      </c>
      <c r="C42" s="125" t="s">
        <v>269</v>
      </c>
      <c r="D42" s="120">
        <v>18</v>
      </c>
      <c r="E42" s="121">
        <v>18</v>
      </c>
      <c r="F42" s="121">
        <v>18</v>
      </c>
      <c r="G42" s="121">
        <v>18</v>
      </c>
      <c r="H42" s="121">
        <v>18</v>
      </c>
      <c r="I42" s="122" t="s">
        <v>289</v>
      </c>
    </row>
    <row r="43" spans="2:9" ht="38.25" x14ac:dyDescent="0.25">
      <c r="B43" s="118" t="s">
        <v>263</v>
      </c>
      <c r="C43" s="125" t="s">
        <v>270</v>
      </c>
      <c r="D43" s="120">
        <v>1</v>
      </c>
      <c r="E43" s="121">
        <v>1</v>
      </c>
      <c r="F43" s="121">
        <v>1</v>
      </c>
      <c r="G43" s="121">
        <v>1</v>
      </c>
      <c r="H43" s="121">
        <v>1</v>
      </c>
      <c r="I43" s="122" t="s">
        <v>289</v>
      </c>
    </row>
    <row r="44" spans="2:9" ht="51" x14ac:dyDescent="0.25">
      <c r="B44" s="118" t="s">
        <v>263</v>
      </c>
      <c r="C44" s="125" t="s">
        <v>271</v>
      </c>
      <c r="D44" s="120">
        <v>3</v>
      </c>
      <c r="E44" s="121">
        <v>3</v>
      </c>
      <c r="F44" s="121">
        <v>3</v>
      </c>
      <c r="G44" s="121">
        <v>3</v>
      </c>
      <c r="H44" s="121">
        <v>3</v>
      </c>
      <c r="I44" s="122" t="s">
        <v>289</v>
      </c>
    </row>
    <row r="45" spans="2:9" ht="38.25" x14ac:dyDescent="0.25">
      <c r="B45" s="118" t="s">
        <v>263</v>
      </c>
      <c r="C45" s="125" t="s">
        <v>272</v>
      </c>
      <c r="D45" s="120">
        <v>1</v>
      </c>
      <c r="E45" s="121">
        <v>1</v>
      </c>
      <c r="F45" s="121">
        <v>1</v>
      </c>
      <c r="G45" s="121">
        <v>1</v>
      </c>
      <c r="H45" s="121">
        <v>1</v>
      </c>
      <c r="I45" s="122" t="s">
        <v>289</v>
      </c>
    </row>
    <row r="46" spans="2:9" ht="38.25" x14ac:dyDescent="0.25">
      <c r="B46" s="118" t="s">
        <v>263</v>
      </c>
      <c r="C46" s="125" t="s">
        <v>273</v>
      </c>
      <c r="D46" s="120">
        <v>1</v>
      </c>
      <c r="E46" s="121">
        <v>1</v>
      </c>
      <c r="F46" s="121">
        <v>1</v>
      </c>
      <c r="G46" s="121">
        <v>1</v>
      </c>
      <c r="H46" s="121">
        <v>1</v>
      </c>
      <c r="I46" s="122" t="s">
        <v>289</v>
      </c>
    </row>
    <row r="47" spans="2:9" ht="25.5" x14ac:dyDescent="0.25">
      <c r="B47" s="118" t="s">
        <v>263</v>
      </c>
      <c r="C47" s="119" t="s">
        <v>274</v>
      </c>
      <c r="D47" s="120">
        <v>2</v>
      </c>
      <c r="E47" s="121">
        <v>4</v>
      </c>
      <c r="F47" s="121">
        <v>4</v>
      </c>
      <c r="G47" s="121">
        <v>4</v>
      </c>
      <c r="H47" s="121">
        <v>4</v>
      </c>
      <c r="I47" s="122" t="s">
        <v>289</v>
      </c>
    </row>
    <row r="48" spans="2:9" ht="15.75" customHeight="1" thickBot="1" x14ac:dyDescent="0.3">
      <c r="B48" s="185" t="s">
        <v>25</v>
      </c>
      <c r="C48" s="186"/>
      <c r="D48" s="126">
        <v>411452.5</v>
      </c>
      <c r="E48" s="127">
        <v>468777.4</v>
      </c>
      <c r="F48" s="127">
        <v>468777.4</v>
      </c>
      <c r="G48" s="127">
        <v>468777.4</v>
      </c>
      <c r="H48" s="127">
        <v>468777.4</v>
      </c>
      <c r="I48" s="127">
        <v>468777.4</v>
      </c>
    </row>
    <row r="49" spans="2:9" ht="15.75" thickBot="1" x14ac:dyDescent="0.3">
      <c r="B49" s="187"/>
      <c r="C49" s="188"/>
      <c r="D49" s="188"/>
      <c r="E49" s="188"/>
      <c r="F49" s="188"/>
      <c r="G49" s="188"/>
      <c r="H49" s="188"/>
      <c r="I49" s="189"/>
    </row>
    <row r="50" spans="2:9" x14ac:dyDescent="0.25">
      <c r="B50" s="128"/>
      <c r="C50" s="128"/>
      <c r="D50" s="129"/>
      <c r="E50" s="128"/>
      <c r="F50" s="128"/>
      <c r="G50" s="128"/>
      <c r="H50" s="128"/>
      <c r="I50" s="128"/>
    </row>
    <row r="51" spans="2:9" x14ac:dyDescent="0.25">
      <c r="B51" s="29" t="s">
        <v>20</v>
      </c>
      <c r="C51" s="84">
        <v>1079</v>
      </c>
      <c r="D51" s="174" t="s">
        <v>63</v>
      </c>
      <c r="E51" s="174"/>
      <c r="F51" s="174"/>
      <c r="G51" s="174"/>
      <c r="H51" s="174"/>
      <c r="I51" s="174"/>
    </row>
    <row r="52" spans="2:9" ht="15" customHeight="1" x14ac:dyDescent="0.25">
      <c r="B52" s="29" t="s">
        <v>21</v>
      </c>
      <c r="C52" s="84">
        <v>11015</v>
      </c>
      <c r="D52" s="160" t="s">
        <v>254</v>
      </c>
      <c r="E52" s="160" t="s">
        <v>255</v>
      </c>
      <c r="F52" s="174" t="s">
        <v>17</v>
      </c>
      <c r="G52" s="174" t="s">
        <v>22</v>
      </c>
      <c r="H52" s="174" t="s">
        <v>26</v>
      </c>
      <c r="I52" s="183" t="s">
        <v>155</v>
      </c>
    </row>
    <row r="53" spans="2:9" x14ac:dyDescent="0.25">
      <c r="B53" s="29" t="s">
        <v>10</v>
      </c>
      <c r="C53" s="85" t="s">
        <v>275</v>
      </c>
      <c r="D53" s="180"/>
      <c r="E53" s="180"/>
      <c r="F53" s="174"/>
      <c r="G53" s="174"/>
      <c r="H53" s="174"/>
      <c r="I53" s="183"/>
    </row>
    <row r="54" spans="2:9" ht="63.75" x14ac:dyDescent="0.25">
      <c r="B54" s="29" t="s">
        <v>23</v>
      </c>
      <c r="C54" s="85" t="s">
        <v>276</v>
      </c>
      <c r="D54" s="180"/>
      <c r="E54" s="180"/>
      <c r="F54" s="174"/>
      <c r="G54" s="174"/>
      <c r="H54" s="174"/>
      <c r="I54" s="183"/>
    </row>
    <row r="55" spans="2:9" x14ac:dyDescent="0.25">
      <c r="B55" s="29" t="s">
        <v>258</v>
      </c>
      <c r="C55" s="85" t="s">
        <v>259</v>
      </c>
      <c r="D55" s="180"/>
      <c r="E55" s="180"/>
      <c r="F55" s="174"/>
      <c r="G55" s="174"/>
      <c r="H55" s="174"/>
      <c r="I55" s="183"/>
    </row>
    <row r="56" spans="2:9" x14ac:dyDescent="0.25">
      <c r="B56" s="29" t="s">
        <v>260</v>
      </c>
      <c r="C56" s="85" t="s">
        <v>277</v>
      </c>
      <c r="D56" s="181"/>
      <c r="E56" s="181"/>
      <c r="F56" s="182"/>
      <c r="G56" s="182"/>
      <c r="H56" s="182"/>
      <c r="I56" s="184"/>
    </row>
    <row r="57" spans="2:9" x14ac:dyDescent="0.25">
      <c r="B57" s="29" t="s">
        <v>24</v>
      </c>
      <c r="C57" s="29"/>
      <c r="D57" s="112"/>
      <c r="E57" s="113"/>
      <c r="F57" s="113"/>
      <c r="G57" s="113"/>
      <c r="H57" s="113"/>
      <c r="I57" s="114"/>
    </row>
    <row r="58" spans="2:9" x14ac:dyDescent="0.25">
      <c r="B58" s="29" t="s">
        <v>262</v>
      </c>
      <c r="C58" s="29" t="s">
        <v>70</v>
      </c>
      <c r="D58" s="115"/>
      <c r="E58" s="116"/>
      <c r="F58" s="116"/>
      <c r="G58" s="116"/>
      <c r="H58" s="116"/>
      <c r="I58" s="117"/>
    </row>
    <row r="59" spans="2:9" x14ac:dyDescent="0.25">
      <c r="B59" s="130" t="s">
        <v>263</v>
      </c>
      <c r="C59" s="119" t="s">
        <v>278</v>
      </c>
      <c r="D59" s="120">
        <v>354</v>
      </c>
      <c r="E59" s="121">
        <v>350</v>
      </c>
      <c r="F59" s="121">
        <v>350</v>
      </c>
      <c r="G59" s="121">
        <v>350</v>
      </c>
      <c r="H59" s="121">
        <v>350</v>
      </c>
      <c r="I59" s="122"/>
    </row>
    <row r="60" spans="2:9" ht="15" customHeight="1" x14ac:dyDescent="0.25">
      <c r="B60" s="177" t="s">
        <v>25</v>
      </c>
      <c r="C60" s="177"/>
      <c r="D60" s="135">
        <v>29028.3</v>
      </c>
      <c r="E60" s="136">
        <v>30608.2</v>
      </c>
      <c r="F60" s="136">
        <v>30980</v>
      </c>
      <c r="G60" s="136">
        <v>30980</v>
      </c>
      <c r="H60" s="136">
        <v>30980</v>
      </c>
      <c r="I60" s="137"/>
    </row>
  </sheetData>
  <mergeCells count="26">
    <mergeCell ref="B60:C60"/>
    <mergeCell ref="B48:C48"/>
    <mergeCell ref="B49:I49"/>
    <mergeCell ref="D51:I51"/>
    <mergeCell ref="D52:D56"/>
    <mergeCell ref="E52:E56"/>
    <mergeCell ref="F52:F56"/>
    <mergeCell ref="G52:G56"/>
    <mergeCell ref="H52:H56"/>
    <mergeCell ref="I52:I56"/>
    <mergeCell ref="D29:I29"/>
    <mergeCell ref="D30:D34"/>
    <mergeCell ref="E30:E34"/>
    <mergeCell ref="F30:F34"/>
    <mergeCell ref="G30:G34"/>
    <mergeCell ref="H30:H34"/>
    <mergeCell ref="I30:I34"/>
    <mergeCell ref="B27:C27"/>
    <mergeCell ref="B16:C16"/>
    <mergeCell ref="D10:I10"/>
    <mergeCell ref="D11:D15"/>
    <mergeCell ref="E11:E15"/>
    <mergeCell ref="F11:F15"/>
    <mergeCell ref="G11:G15"/>
    <mergeCell ref="H11:H15"/>
    <mergeCell ref="I11:I15"/>
  </mergeCells>
  <pageMargins left="0.2" right="0.2" top="0.25" bottom="0.2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opLeftCell="D35" zoomScaleNormal="100" workbookViewId="0">
      <selection activeCell="I36" sqref="I36"/>
    </sheetView>
  </sheetViews>
  <sheetFormatPr defaultRowHeight="15" x14ac:dyDescent="0.25"/>
  <cols>
    <col min="1" max="1" width="6" customWidth="1"/>
    <col min="2" max="2" width="12" customWidth="1"/>
    <col min="3" max="3" width="14" customWidth="1"/>
    <col min="4" max="4" width="29" customWidth="1"/>
    <col min="5" max="5" width="6.28515625" customWidth="1"/>
    <col min="6" max="6" width="7.140625" customWidth="1"/>
    <col min="7" max="7" width="6" customWidth="1"/>
    <col min="10" max="10" width="7.42578125" customWidth="1"/>
    <col min="11" max="11" width="7.85546875" customWidth="1"/>
    <col min="12" max="12" width="7" customWidth="1"/>
    <col min="13" max="13" width="8.42578125" customWidth="1"/>
    <col min="14" max="14" width="5.28515625" customWidth="1"/>
    <col min="15" max="15" width="5.42578125" customWidth="1"/>
    <col min="16" max="16" width="6.5703125" customWidth="1"/>
    <col min="17" max="17" width="6" customWidth="1"/>
    <col min="18" max="18" width="5.140625" customWidth="1"/>
    <col min="19" max="19" width="4.5703125" customWidth="1"/>
    <col min="20" max="20" width="5.28515625" customWidth="1"/>
    <col min="21" max="21" width="6.42578125" customWidth="1"/>
    <col min="22" max="23" width="4.5703125" customWidth="1"/>
    <col min="24" max="25" width="6.140625" customWidth="1"/>
    <col min="26" max="26" width="4.42578125" customWidth="1"/>
    <col min="27" max="27" width="4.85546875" customWidth="1"/>
    <col min="28" max="28" width="5.42578125" customWidth="1"/>
    <col min="29" max="30" width="5.85546875" customWidth="1"/>
    <col min="31" max="31" width="5.42578125" customWidth="1"/>
    <col min="32" max="32" width="4.85546875" customWidth="1"/>
  </cols>
  <sheetData>
    <row r="1" spans="1:32" x14ac:dyDescent="0.25">
      <c r="A1" s="4" t="s">
        <v>71</v>
      </c>
    </row>
    <row r="3" spans="1:32" x14ac:dyDescent="0.25">
      <c r="A3" s="2"/>
    </row>
    <row r="5" spans="1:32" ht="30" customHeight="1" x14ac:dyDescent="0.25">
      <c r="B5" s="190" t="s">
        <v>27</v>
      </c>
      <c r="C5" s="190"/>
      <c r="D5" s="190" t="s">
        <v>72</v>
      </c>
      <c r="E5" s="190" t="s">
        <v>159</v>
      </c>
      <c r="F5" s="190"/>
      <c r="G5" s="190"/>
      <c r="H5" s="191" t="s">
        <v>31</v>
      </c>
      <c r="I5" s="192" t="s">
        <v>74</v>
      </c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4"/>
    </row>
    <row r="6" spans="1:32" ht="222.75" x14ac:dyDescent="0.25">
      <c r="B6" s="79" t="s">
        <v>6</v>
      </c>
      <c r="C6" s="79" t="s">
        <v>45</v>
      </c>
      <c r="D6" s="190"/>
      <c r="E6" s="59" t="s">
        <v>28</v>
      </c>
      <c r="F6" s="59" t="s">
        <v>29</v>
      </c>
      <c r="G6" s="59" t="s">
        <v>30</v>
      </c>
      <c r="H6" s="191"/>
      <c r="I6" s="97" t="s">
        <v>199</v>
      </c>
      <c r="J6" s="97" t="s">
        <v>200</v>
      </c>
      <c r="K6" s="97" t="s">
        <v>201</v>
      </c>
      <c r="L6" s="98" t="s">
        <v>202</v>
      </c>
      <c r="M6" s="98" t="s">
        <v>203</v>
      </c>
      <c r="N6" s="97" t="s">
        <v>204</v>
      </c>
      <c r="O6" s="98" t="s">
        <v>205</v>
      </c>
      <c r="P6" s="98" t="s">
        <v>206</v>
      </c>
      <c r="Q6" s="98" t="s">
        <v>207</v>
      </c>
      <c r="R6" s="98" t="s">
        <v>208</v>
      </c>
      <c r="S6" s="98" t="s">
        <v>209</v>
      </c>
      <c r="T6" s="98" t="s">
        <v>210</v>
      </c>
      <c r="U6" s="98" t="s">
        <v>211</v>
      </c>
      <c r="V6" s="98" t="s">
        <v>212</v>
      </c>
      <c r="W6" s="98" t="s">
        <v>213</v>
      </c>
      <c r="X6" s="98" t="s">
        <v>214</v>
      </c>
      <c r="Y6" s="98" t="s">
        <v>227</v>
      </c>
      <c r="Z6" s="98" t="s">
        <v>215</v>
      </c>
      <c r="AA6" s="98" t="s">
        <v>216</v>
      </c>
      <c r="AB6" s="98" t="s">
        <v>217</v>
      </c>
      <c r="AC6" s="98" t="s">
        <v>218</v>
      </c>
      <c r="AD6" s="98" t="s">
        <v>226</v>
      </c>
      <c r="AE6" s="98" t="s">
        <v>219</v>
      </c>
      <c r="AF6" s="98" t="s">
        <v>220</v>
      </c>
    </row>
    <row r="7" spans="1:32" ht="28.5" x14ac:dyDescent="0.25">
      <c r="B7" s="92">
        <v>1079</v>
      </c>
      <c r="C7" s="92"/>
      <c r="D7" s="93" t="s">
        <v>223</v>
      </c>
      <c r="E7" s="101" t="s">
        <v>225</v>
      </c>
      <c r="F7" s="101" t="s">
        <v>224</v>
      </c>
      <c r="G7" s="101" t="s">
        <v>224</v>
      </c>
      <c r="H7" s="61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</row>
    <row r="8" spans="1:32" ht="85.5" x14ac:dyDescent="0.25">
      <c r="B8" s="94"/>
      <c r="C8" s="95">
        <v>11001</v>
      </c>
      <c r="D8" s="96" t="s">
        <v>221</v>
      </c>
      <c r="E8" s="96"/>
      <c r="F8" s="96"/>
      <c r="G8" s="96"/>
      <c r="H8" s="102">
        <f>SUM(I8:AF8)</f>
        <v>730419.00000000012</v>
      </c>
      <c r="I8" s="103">
        <v>335405.8</v>
      </c>
      <c r="J8" s="104">
        <v>82490</v>
      </c>
      <c r="K8" s="104">
        <v>27840.6</v>
      </c>
      <c r="L8" s="103">
        <v>241859.1</v>
      </c>
      <c r="M8" s="103">
        <v>7505.9</v>
      </c>
      <c r="N8" s="103">
        <v>2141.8000000000002</v>
      </c>
      <c r="O8" s="104">
        <v>80</v>
      </c>
      <c r="P8" s="104">
        <v>2000</v>
      </c>
      <c r="Q8" s="104">
        <v>2204</v>
      </c>
      <c r="R8" s="104">
        <v>2587.4</v>
      </c>
      <c r="S8" s="104">
        <v>150</v>
      </c>
      <c r="T8" s="104">
        <v>250</v>
      </c>
      <c r="U8" s="104">
        <v>7953.8</v>
      </c>
      <c r="V8" s="104">
        <v>300</v>
      </c>
      <c r="W8" s="104">
        <v>5745</v>
      </c>
      <c r="X8" s="104">
        <v>2054</v>
      </c>
      <c r="Y8" s="104"/>
      <c r="Z8" s="104">
        <v>1300</v>
      </c>
      <c r="AA8" s="104">
        <v>885.5</v>
      </c>
      <c r="AB8" s="104">
        <v>1533.7</v>
      </c>
      <c r="AC8" s="104">
        <v>319</v>
      </c>
      <c r="AD8" s="104">
        <v>200</v>
      </c>
      <c r="AE8" s="105">
        <v>5613.4</v>
      </c>
      <c r="AF8" s="104"/>
    </row>
    <row r="9" spans="1:32" ht="71.25" x14ac:dyDescent="0.25">
      <c r="B9" s="94"/>
      <c r="C9" s="95">
        <v>31001</v>
      </c>
      <c r="D9" s="96" t="s">
        <v>222</v>
      </c>
      <c r="E9" s="96"/>
      <c r="F9" s="96"/>
      <c r="G9" s="96"/>
      <c r="H9" s="61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4"/>
    </row>
    <row r="12" spans="1:32" ht="27" customHeight="1" x14ac:dyDescent="0.25">
      <c r="B12" s="190" t="s">
        <v>27</v>
      </c>
      <c r="C12" s="190"/>
      <c r="D12" s="190" t="s">
        <v>72</v>
      </c>
      <c r="E12" s="190" t="s">
        <v>159</v>
      </c>
      <c r="F12" s="190"/>
      <c r="G12" s="190"/>
      <c r="H12" s="191" t="s">
        <v>31</v>
      </c>
      <c r="I12" s="192" t="s">
        <v>73</v>
      </c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4"/>
    </row>
    <row r="13" spans="1:32" ht="222.75" x14ac:dyDescent="0.25">
      <c r="B13" s="99" t="s">
        <v>6</v>
      </c>
      <c r="C13" s="99" t="s">
        <v>45</v>
      </c>
      <c r="D13" s="190"/>
      <c r="E13" s="59" t="s">
        <v>28</v>
      </c>
      <c r="F13" s="59" t="s">
        <v>29</v>
      </c>
      <c r="G13" s="59" t="s">
        <v>30</v>
      </c>
      <c r="H13" s="191"/>
      <c r="I13" s="97" t="s">
        <v>199</v>
      </c>
      <c r="J13" s="97" t="s">
        <v>200</v>
      </c>
      <c r="K13" s="97" t="s">
        <v>201</v>
      </c>
      <c r="L13" s="98" t="s">
        <v>202</v>
      </c>
      <c r="M13" s="98" t="s">
        <v>203</v>
      </c>
      <c r="N13" s="97" t="s">
        <v>204</v>
      </c>
      <c r="O13" s="98" t="s">
        <v>205</v>
      </c>
      <c r="P13" s="98" t="s">
        <v>206</v>
      </c>
      <c r="Q13" s="98" t="s">
        <v>207</v>
      </c>
      <c r="R13" s="98" t="s">
        <v>208</v>
      </c>
      <c r="S13" s="98" t="s">
        <v>209</v>
      </c>
      <c r="T13" s="98" t="s">
        <v>210</v>
      </c>
      <c r="U13" s="98" t="s">
        <v>211</v>
      </c>
      <c r="V13" s="98" t="s">
        <v>212</v>
      </c>
      <c r="W13" s="98" t="s">
        <v>213</v>
      </c>
      <c r="X13" s="98" t="s">
        <v>214</v>
      </c>
      <c r="Y13" s="98" t="s">
        <v>227</v>
      </c>
      <c r="Z13" s="98" t="s">
        <v>215</v>
      </c>
      <c r="AA13" s="98" t="s">
        <v>216</v>
      </c>
      <c r="AB13" s="98" t="s">
        <v>217</v>
      </c>
      <c r="AC13" s="98" t="s">
        <v>218</v>
      </c>
      <c r="AD13" s="98" t="s">
        <v>226</v>
      </c>
      <c r="AE13" s="98" t="s">
        <v>219</v>
      </c>
      <c r="AF13" s="98" t="s">
        <v>220</v>
      </c>
    </row>
    <row r="14" spans="1:32" ht="28.5" x14ac:dyDescent="0.25">
      <c r="B14" s="92">
        <v>1079</v>
      </c>
      <c r="C14" s="92"/>
      <c r="D14" s="93" t="s">
        <v>223</v>
      </c>
      <c r="E14" s="101" t="s">
        <v>225</v>
      </c>
      <c r="F14" s="101" t="s">
        <v>224</v>
      </c>
      <c r="G14" s="101" t="s">
        <v>224</v>
      </c>
      <c r="H14" s="61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</row>
    <row r="15" spans="1:32" ht="85.5" x14ac:dyDescent="0.25">
      <c r="B15" s="94"/>
      <c r="C15" s="95">
        <v>11001</v>
      </c>
      <c r="D15" s="96" t="s">
        <v>221</v>
      </c>
      <c r="E15" s="96"/>
      <c r="F15" s="96"/>
      <c r="G15" s="96"/>
      <c r="H15" s="102">
        <f>SUM(I15:AF15)</f>
        <v>811111.6</v>
      </c>
      <c r="I15" s="103">
        <v>410391.3</v>
      </c>
      <c r="J15" s="103">
        <v>52358.6</v>
      </c>
      <c r="K15" s="104">
        <v>26911.3</v>
      </c>
      <c r="L15" s="103">
        <v>271096.2</v>
      </c>
      <c r="M15" s="103">
        <v>5912.1</v>
      </c>
      <c r="N15" s="103">
        <v>3194.1</v>
      </c>
      <c r="O15" s="104">
        <v>80</v>
      </c>
      <c r="P15" s="104">
        <v>2000</v>
      </c>
      <c r="Q15" s="104">
        <v>3634</v>
      </c>
      <c r="R15" s="104">
        <v>3444.3</v>
      </c>
      <c r="S15" s="104">
        <v>550</v>
      </c>
      <c r="T15" s="104">
        <v>900</v>
      </c>
      <c r="U15" s="104">
        <v>8554.7999999999993</v>
      </c>
      <c r="V15" s="104">
        <v>300</v>
      </c>
      <c r="W15" s="104">
        <v>6625</v>
      </c>
      <c r="X15" s="104">
        <v>1934</v>
      </c>
      <c r="Y15" s="104">
        <v>1869.1</v>
      </c>
      <c r="Z15" s="104">
        <v>1000</v>
      </c>
      <c r="AA15" s="104">
        <v>1235</v>
      </c>
      <c r="AB15" s="104">
        <v>1878</v>
      </c>
      <c r="AC15" s="104">
        <v>323</v>
      </c>
      <c r="AD15" s="104"/>
      <c r="AE15" s="105">
        <v>6920.8</v>
      </c>
      <c r="AF15" s="104"/>
    </row>
    <row r="16" spans="1:32" ht="71.25" x14ac:dyDescent="0.25">
      <c r="B16" s="94"/>
      <c r="C16" s="95">
        <v>31001</v>
      </c>
      <c r="D16" s="96" t="s">
        <v>222</v>
      </c>
      <c r="E16" s="96"/>
      <c r="F16" s="96"/>
      <c r="G16" s="96"/>
      <c r="H16" s="102">
        <f>SUM(I16:AF16)</f>
        <v>6000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4">
        <v>6000</v>
      </c>
    </row>
    <row r="19" spans="2:32" ht="30.75" customHeight="1" x14ac:dyDescent="0.25">
      <c r="B19" s="190" t="s">
        <v>27</v>
      </c>
      <c r="C19" s="190"/>
      <c r="D19" s="190" t="s">
        <v>72</v>
      </c>
      <c r="E19" s="190" t="s">
        <v>159</v>
      </c>
      <c r="F19" s="190"/>
      <c r="G19" s="190"/>
      <c r="H19" s="191" t="s">
        <v>31</v>
      </c>
      <c r="I19" s="192" t="s">
        <v>75</v>
      </c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4"/>
    </row>
    <row r="20" spans="2:32" ht="222.75" x14ac:dyDescent="0.25">
      <c r="B20" s="99" t="s">
        <v>6</v>
      </c>
      <c r="C20" s="99" t="s">
        <v>45</v>
      </c>
      <c r="D20" s="190"/>
      <c r="E20" s="59" t="s">
        <v>28</v>
      </c>
      <c r="F20" s="59" t="s">
        <v>29</v>
      </c>
      <c r="G20" s="59" t="s">
        <v>30</v>
      </c>
      <c r="H20" s="191"/>
      <c r="I20" s="97" t="s">
        <v>199</v>
      </c>
      <c r="J20" s="97" t="s">
        <v>200</v>
      </c>
      <c r="K20" s="97" t="s">
        <v>201</v>
      </c>
      <c r="L20" s="98" t="s">
        <v>202</v>
      </c>
      <c r="M20" s="98" t="s">
        <v>203</v>
      </c>
      <c r="N20" s="97" t="s">
        <v>204</v>
      </c>
      <c r="O20" s="98" t="s">
        <v>205</v>
      </c>
      <c r="P20" s="98" t="s">
        <v>206</v>
      </c>
      <c r="Q20" s="98" t="s">
        <v>207</v>
      </c>
      <c r="R20" s="98" t="s">
        <v>208</v>
      </c>
      <c r="S20" s="98" t="s">
        <v>209</v>
      </c>
      <c r="T20" s="98" t="s">
        <v>210</v>
      </c>
      <c r="U20" s="98" t="s">
        <v>211</v>
      </c>
      <c r="V20" s="98" t="s">
        <v>212</v>
      </c>
      <c r="W20" s="98" t="s">
        <v>213</v>
      </c>
      <c r="X20" s="98" t="s">
        <v>214</v>
      </c>
      <c r="Y20" s="98" t="s">
        <v>227</v>
      </c>
      <c r="Z20" s="98" t="s">
        <v>215</v>
      </c>
      <c r="AA20" s="98" t="s">
        <v>216</v>
      </c>
      <c r="AB20" s="98" t="s">
        <v>217</v>
      </c>
      <c r="AC20" s="98" t="s">
        <v>218</v>
      </c>
      <c r="AD20" s="98" t="s">
        <v>226</v>
      </c>
      <c r="AE20" s="98" t="s">
        <v>219</v>
      </c>
      <c r="AF20" s="98" t="s">
        <v>220</v>
      </c>
    </row>
    <row r="21" spans="2:32" ht="28.5" x14ac:dyDescent="0.25">
      <c r="B21" s="92">
        <v>1079</v>
      </c>
      <c r="C21" s="92"/>
      <c r="D21" s="93" t="s">
        <v>223</v>
      </c>
      <c r="E21" s="101" t="s">
        <v>225</v>
      </c>
      <c r="F21" s="101" t="s">
        <v>224</v>
      </c>
      <c r="G21" s="101" t="s">
        <v>224</v>
      </c>
      <c r="H21" s="61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</row>
    <row r="22" spans="2:32" ht="85.5" x14ac:dyDescent="0.25">
      <c r="B22" s="94"/>
      <c r="C22" s="95">
        <v>11001</v>
      </c>
      <c r="D22" s="96" t="s">
        <v>221</v>
      </c>
      <c r="E22" s="96"/>
      <c r="F22" s="96"/>
      <c r="G22" s="96"/>
      <c r="H22" s="102">
        <f>SUM(I22:AF22)</f>
        <v>858917.86122000008</v>
      </c>
      <c r="I22" s="103">
        <v>437622.03972</v>
      </c>
      <c r="J22" s="103">
        <v>40690.9</v>
      </c>
      <c r="K22" s="104">
        <v>30176.2215</v>
      </c>
      <c r="L22" s="103">
        <v>275916.90000000002</v>
      </c>
      <c r="M22" s="103">
        <v>6424.6</v>
      </c>
      <c r="N22" s="103">
        <v>3260.4</v>
      </c>
      <c r="O22" s="104">
        <v>88</v>
      </c>
      <c r="P22" s="104">
        <v>2000</v>
      </c>
      <c r="Q22" s="104">
        <v>15187.4</v>
      </c>
      <c r="R22" s="104">
        <v>3444.3</v>
      </c>
      <c r="S22" s="104">
        <v>602.9</v>
      </c>
      <c r="T22" s="104">
        <v>900</v>
      </c>
      <c r="U22" s="104">
        <v>18510</v>
      </c>
      <c r="V22" s="104">
        <v>305.10000000000002</v>
      </c>
      <c r="W22" s="104">
        <v>6625</v>
      </c>
      <c r="X22" s="104">
        <v>1934</v>
      </c>
      <c r="Y22" s="104">
        <v>1869.1</v>
      </c>
      <c r="Z22" s="104">
        <v>1500</v>
      </c>
      <c r="AA22" s="104">
        <v>1600</v>
      </c>
      <c r="AB22" s="104">
        <v>1920</v>
      </c>
      <c r="AC22" s="104">
        <v>641</v>
      </c>
      <c r="AD22" s="104"/>
      <c r="AE22" s="105">
        <v>7700</v>
      </c>
      <c r="AF22" s="104"/>
    </row>
    <row r="23" spans="2:32" ht="71.25" x14ac:dyDescent="0.25">
      <c r="B23" s="94"/>
      <c r="C23" s="95">
        <v>31001</v>
      </c>
      <c r="D23" s="96" t="s">
        <v>222</v>
      </c>
      <c r="E23" s="96"/>
      <c r="F23" s="96"/>
      <c r="G23" s="96"/>
      <c r="H23" s="102">
        <f>SUM(I23:AF23)</f>
        <v>14674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4">
        <v>14674</v>
      </c>
    </row>
    <row r="26" spans="2:32" ht="28.5" customHeight="1" x14ac:dyDescent="0.25">
      <c r="B26" s="190" t="s">
        <v>27</v>
      </c>
      <c r="C26" s="190"/>
      <c r="D26" s="190" t="s">
        <v>72</v>
      </c>
      <c r="E26" s="190" t="s">
        <v>159</v>
      </c>
      <c r="F26" s="190"/>
      <c r="G26" s="190"/>
      <c r="H26" s="191" t="s">
        <v>31</v>
      </c>
      <c r="I26" s="192" t="s">
        <v>43</v>
      </c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4"/>
    </row>
    <row r="27" spans="2:32" ht="222.75" x14ac:dyDescent="0.25">
      <c r="B27" s="99" t="s">
        <v>6</v>
      </c>
      <c r="C27" s="99" t="s">
        <v>45</v>
      </c>
      <c r="D27" s="190"/>
      <c r="E27" s="59" t="s">
        <v>28</v>
      </c>
      <c r="F27" s="59" t="s">
        <v>29</v>
      </c>
      <c r="G27" s="59" t="s">
        <v>30</v>
      </c>
      <c r="H27" s="191"/>
      <c r="I27" s="97" t="s">
        <v>199</v>
      </c>
      <c r="J27" s="97" t="s">
        <v>200</v>
      </c>
      <c r="K27" s="97" t="s">
        <v>201</v>
      </c>
      <c r="L27" s="98" t="s">
        <v>202</v>
      </c>
      <c r="M27" s="98" t="s">
        <v>203</v>
      </c>
      <c r="N27" s="97" t="s">
        <v>204</v>
      </c>
      <c r="O27" s="98" t="s">
        <v>205</v>
      </c>
      <c r="P27" s="98" t="s">
        <v>206</v>
      </c>
      <c r="Q27" s="98" t="s">
        <v>207</v>
      </c>
      <c r="R27" s="98" t="s">
        <v>208</v>
      </c>
      <c r="S27" s="98" t="s">
        <v>209</v>
      </c>
      <c r="T27" s="98" t="s">
        <v>210</v>
      </c>
      <c r="U27" s="98" t="s">
        <v>211</v>
      </c>
      <c r="V27" s="98" t="s">
        <v>212</v>
      </c>
      <c r="W27" s="98" t="s">
        <v>213</v>
      </c>
      <c r="X27" s="98" t="s">
        <v>214</v>
      </c>
      <c r="Y27" s="98" t="s">
        <v>227</v>
      </c>
      <c r="Z27" s="98" t="s">
        <v>215</v>
      </c>
      <c r="AA27" s="98" t="s">
        <v>216</v>
      </c>
      <c r="AB27" s="98" t="s">
        <v>217</v>
      </c>
      <c r="AC27" s="98" t="s">
        <v>218</v>
      </c>
      <c r="AD27" s="98" t="s">
        <v>226</v>
      </c>
      <c r="AE27" s="98" t="s">
        <v>219</v>
      </c>
      <c r="AF27" s="98" t="s">
        <v>220</v>
      </c>
    </row>
    <row r="28" spans="2:32" ht="28.5" x14ac:dyDescent="0.25">
      <c r="B28" s="92">
        <v>1079</v>
      </c>
      <c r="C28" s="92"/>
      <c r="D28" s="93" t="s">
        <v>223</v>
      </c>
      <c r="E28" s="101" t="s">
        <v>225</v>
      </c>
      <c r="F28" s="101" t="s">
        <v>224</v>
      </c>
      <c r="G28" s="101" t="s">
        <v>224</v>
      </c>
      <c r="H28" s="61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</row>
    <row r="29" spans="2:32" ht="85.5" x14ac:dyDescent="0.25">
      <c r="B29" s="94"/>
      <c r="C29" s="95">
        <v>11001</v>
      </c>
      <c r="D29" s="96" t="s">
        <v>221</v>
      </c>
      <c r="E29" s="96"/>
      <c r="F29" s="96"/>
      <c r="G29" s="96"/>
      <c r="H29" s="102">
        <f>SUM(I29:AF29)</f>
        <v>865733.00656999997</v>
      </c>
      <c r="I29" s="103">
        <v>443395.42257</v>
      </c>
      <c r="J29" s="103">
        <v>41232.6</v>
      </c>
      <c r="K29" s="104">
        <v>30676.284</v>
      </c>
      <c r="L29" s="103">
        <v>275916.90000000002</v>
      </c>
      <c r="M29" s="103">
        <v>6424.6</v>
      </c>
      <c r="N29" s="103">
        <v>3260.4</v>
      </c>
      <c r="O29" s="104">
        <v>88</v>
      </c>
      <c r="P29" s="104">
        <v>2000</v>
      </c>
      <c r="Q29" s="104">
        <v>15187.4</v>
      </c>
      <c r="R29" s="104">
        <v>3444.3</v>
      </c>
      <c r="S29" s="104">
        <v>602.9</v>
      </c>
      <c r="T29" s="104">
        <v>900</v>
      </c>
      <c r="U29" s="104">
        <v>18510</v>
      </c>
      <c r="V29" s="104">
        <v>305.10000000000002</v>
      </c>
      <c r="W29" s="104">
        <v>6625</v>
      </c>
      <c r="X29" s="104">
        <v>1934</v>
      </c>
      <c r="Y29" s="104">
        <v>1869.1</v>
      </c>
      <c r="Z29" s="104">
        <v>1500</v>
      </c>
      <c r="AA29" s="104">
        <v>1600</v>
      </c>
      <c r="AB29" s="104">
        <v>1920</v>
      </c>
      <c r="AC29" s="104">
        <v>641</v>
      </c>
      <c r="AD29" s="104"/>
      <c r="AE29" s="105">
        <v>7700</v>
      </c>
      <c r="AF29" s="104"/>
    </row>
    <row r="30" spans="2:32" ht="71.25" x14ac:dyDescent="0.25">
      <c r="B30" s="94"/>
      <c r="C30" s="95">
        <v>31001</v>
      </c>
      <c r="D30" s="96" t="s">
        <v>222</v>
      </c>
      <c r="E30" s="96"/>
      <c r="F30" s="96"/>
      <c r="G30" s="96"/>
      <c r="H30" s="102">
        <f>SUM(I30:AF30)</f>
        <v>14674</v>
      </c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4">
        <v>14674</v>
      </c>
    </row>
    <row r="33" spans="2:32" ht="30" customHeight="1" x14ac:dyDescent="0.25">
      <c r="B33" s="190" t="s">
        <v>27</v>
      </c>
      <c r="C33" s="190"/>
      <c r="D33" s="190" t="s">
        <v>72</v>
      </c>
      <c r="E33" s="190" t="s">
        <v>159</v>
      </c>
      <c r="F33" s="190"/>
      <c r="G33" s="190"/>
      <c r="H33" s="191" t="s">
        <v>31</v>
      </c>
      <c r="I33" s="192" t="s">
        <v>228</v>
      </c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4"/>
    </row>
    <row r="34" spans="2:32" ht="222.75" x14ac:dyDescent="0.25">
      <c r="B34" s="99" t="s">
        <v>6</v>
      </c>
      <c r="C34" s="99" t="s">
        <v>45</v>
      </c>
      <c r="D34" s="190"/>
      <c r="E34" s="59" t="s">
        <v>28</v>
      </c>
      <c r="F34" s="59" t="s">
        <v>29</v>
      </c>
      <c r="G34" s="59" t="s">
        <v>30</v>
      </c>
      <c r="H34" s="191"/>
      <c r="I34" s="97" t="s">
        <v>199</v>
      </c>
      <c r="J34" s="97" t="s">
        <v>200</v>
      </c>
      <c r="K34" s="97" t="s">
        <v>201</v>
      </c>
      <c r="L34" s="98" t="s">
        <v>202</v>
      </c>
      <c r="M34" s="98" t="s">
        <v>203</v>
      </c>
      <c r="N34" s="97" t="s">
        <v>204</v>
      </c>
      <c r="O34" s="98" t="s">
        <v>205</v>
      </c>
      <c r="P34" s="98" t="s">
        <v>206</v>
      </c>
      <c r="Q34" s="98" t="s">
        <v>207</v>
      </c>
      <c r="R34" s="98" t="s">
        <v>208</v>
      </c>
      <c r="S34" s="98" t="s">
        <v>209</v>
      </c>
      <c r="T34" s="98" t="s">
        <v>210</v>
      </c>
      <c r="U34" s="98" t="s">
        <v>211</v>
      </c>
      <c r="V34" s="98" t="s">
        <v>212</v>
      </c>
      <c r="W34" s="98" t="s">
        <v>213</v>
      </c>
      <c r="X34" s="98" t="s">
        <v>214</v>
      </c>
      <c r="Y34" s="98" t="s">
        <v>227</v>
      </c>
      <c r="Z34" s="98" t="s">
        <v>215</v>
      </c>
      <c r="AA34" s="98" t="s">
        <v>216</v>
      </c>
      <c r="AB34" s="98" t="s">
        <v>217</v>
      </c>
      <c r="AC34" s="98" t="s">
        <v>218</v>
      </c>
      <c r="AD34" s="98" t="s">
        <v>226</v>
      </c>
      <c r="AE34" s="98" t="s">
        <v>219</v>
      </c>
      <c r="AF34" s="98" t="s">
        <v>220</v>
      </c>
    </row>
    <row r="35" spans="2:32" ht="28.5" x14ac:dyDescent="0.25">
      <c r="B35" s="92">
        <v>1079</v>
      </c>
      <c r="C35" s="92"/>
      <c r="D35" s="93" t="s">
        <v>223</v>
      </c>
      <c r="E35" s="101" t="s">
        <v>225</v>
      </c>
      <c r="F35" s="101" t="s">
        <v>224</v>
      </c>
      <c r="G35" s="101" t="s">
        <v>224</v>
      </c>
      <c r="H35" s="61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</row>
    <row r="36" spans="2:32" ht="85.5" x14ac:dyDescent="0.25">
      <c r="B36" s="94"/>
      <c r="C36" s="95">
        <v>11001</v>
      </c>
      <c r="D36" s="96" t="s">
        <v>221</v>
      </c>
      <c r="E36" s="96"/>
      <c r="F36" s="96"/>
      <c r="G36" s="96"/>
      <c r="H36" s="102">
        <f>SUM(I36:AF36)</f>
        <v>871537.97428000008</v>
      </c>
      <c r="I36" s="103">
        <v>448414.66727999999</v>
      </c>
      <c r="J36" s="103">
        <v>41641.199999999997</v>
      </c>
      <c r="K36" s="104">
        <v>31053.406999999999</v>
      </c>
      <c r="L36" s="103">
        <v>275916.90000000002</v>
      </c>
      <c r="M36" s="103">
        <v>6424.6</v>
      </c>
      <c r="N36" s="103">
        <v>3260.4</v>
      </c>
      <c r="O36" s="104">
        <v>88</v>
      </c>
      <c r="P36" s="104">
        <v>2000</v>
      </c>
      <c r="Q36" s="104">
        <v>15187.4</v>
      </c>
      <c r="R36" s="104">
        <v>3444.3</v>
      </c>
      <c r="S36" s="104">
        <v>602.9</v>
      </c>
      <c r="T36" s="104">
        <v>900</v>
      </c>
      <c r="U36" s="104">
        <v>18510</v>
      </c>
      <c r="V36" s="104">
        <v>305.10000000000002</v>
      </c>
      <c r="W36" s="104">
        <v>6625</v>
      </c>
      <c r="X36" s="104">
        <v>1934</v>
      </c>
      <c r="Y36" s="104">
        <v>1869.1</v>
      </c>
      <c r="Z36" s="104">
        <v>1500</v>
      </c>
      <c r="AA36" s="104">
        <v>1600</v>
      </c>
      <c r="AB36" s="104">
        <v>1920</v>
      </c>
      <c r="AC36" s="104">
        <v>641</v>
      </c>
      <c r="AD36" s="104"/>
      <c r="AE36" s="105">
        <v>7700</v>
      </c>
      <c r="AF36" s="104"/>
    </row>
    <row r="37" spans="2:32" ht="71.25" x14ac:dyDescent="0.25">
      <c r="B37" s="94"/>
      <c r="C37" s="95">
        <v>31001</v>
      </c>
      <c r="D37" s="96" t="s">
        <v>222</v>
      </c>
      <c r="E37" s="96"/>
      <c r="F37" s="96"/>
      <c r="G37" s="96"/>
      <c r="H37" s="102">
        <f>SUM(I37:AF37)</f>
        <v>14674</v>
      </c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4">
        <v>14674</v>
      </c>
    </row>
  </sheetData>
  <mergeCells count="25">
    <mergeCell ref="I5:AF5"/>
    <mergeCell ref="B5:C5"/>
    <mergeCell ref="D5:D6"/>
    <mergeCell ref="H5:H6"/>
    <mergeCell ref="E5:G5"/>
    <mergeCell ref="B12:C12"/>
    <mergeCell ref="D12:D13"/>
    <mergeCell ref="E12:G12"/>
    <mergeCell ref="H12:H13"/>
    <mergeCell ref="I12:AF12"/>
    <mergeCell ref="B19:C19"/>
    <mergeCell ref="D19:D20"/>
    <mergeCell ref="E19:G19"/>
    <mergeCell ref="H19:H20"/>
    <mergeCell ref="I19:AF19"/>
    <mergeCell ref="B26:C26"/>
    <mergeCell ref="D26:D27"/>
    <mergeCell ref="E26:G26"/>
    <mergeCell ref="H26:H27"/>
    <mergeCell ref="I26:AF26"/>
    <mergeCell ref="B33:C33"/>
    <mergeCell ref="D33:D34"/>
    <mergeCell ref="E33:G33"/>
    <mergeCell ref="H33:H34"/>
    <mergeCell ref="I33:AF3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opLeftCell="D7" workbookViewId="0">
      <selection activeCell="K17" sqref="K17"/>
    </sheetView>
  </sheetViews>
  <sheetFormatPr defaultRowHeight="15" x14ac:dyDescent="0.25"/>
  <cols>
    <col min="1" max="1" width="11.28515625" customWidth="1"/>
    <col min="2" max="2" width="10.5703125" customWidth="1"/>
    <col min="3" max="3" width="11.42578125" customWidth="1"/>
    <col min="4" max="4" width="23.5703125" customWidth="1"/>
    <col min="5" max="5" width="10.5703125" customWidth="1"/>
    <col min="6" max="6" width="11" customWidth="1"/>
    <col min="7" max="7" width="7.28515625" customWidth="1"/>
    <col min="8" max="8" width="7.7109375" customWidth="1"/>
    <col min="9" max="10" width="11.85546875" customWidth="1"/>
    <col min="11" max="11" width="4.85546875" customWidth="1"/>
    <col min="12" max="12" width="4.7109375" customWidth="1"/>
    <col min="13" max="13" width="11.85546875" customWidth="1"/>
    <col min="14" max="14" width="11.7109375" customWidth="1"/>
    <col min="15" max="15" width="5.85546875" customWidth="1"/>
    <col min="16" max="16" width="5.28515625" customWidth="1"/>
    <col min="17" max="18" width="11.85546875" customWidth="1"/>
    <col min="19" max="19" width="5.42578125" customWidth="1"/>
    <col min="20" max="20" width="5" customWidth="1"/>
    <col min="21" max="22" width="11.85546875" customWidth="1"/>
    <col min="23" max="24" width="5.5703125" customWidth="1"/>
  </cols>
  <sheetData>
    <row r="1" spans="1:24" x14ac:dyDescent="0.25">
      <c r="A1" s="4" t="s">
        <v>79</v>
      </c>
    </row>
    <row r="2" spans="1:24" ht="14.25" customHeight="1" x14ac:dyDescent="0.25"/>
    <row r="3" spans="1:24" ht="24.75" customHeight="1" x14ac:dyDescent="0.25">
      <c r="B3" s="190" t="s">
        <v>27</v>
      </c>
      <c r="C3" s="190"/>
      <c r="D3" s="190" t="s">
        <v>72</v>
      </c>
      <c r="E3" s="190" t="s">
        <v>74</v>
      </c>
      <c r="F3" s="190"/>
      <c r="G3" s="190"/>
      <c r="H3" s="190"/>
      <c r="I3" s="190" t="s">
        <v>73</v>
      </c>
      <c r="J3" s="190"/>
      <c r="K3" s="190"/>
      <c r="L3" s="190"/>
      <c r="M3" s="190" t="s">
        <v>80</v>
      </c>
      <c r="N3" s="190"/>
      <c r="O3" s="190"/>
      <c r="P3" s="190"/>
      <c r="Q3" s="190" t="s">
        <v>43</v>
      </c>
      <c r="R3" s="190"/>
      <c r="S3" s="190"/>
      <c r="T3" s="190"/>
      <c r="U3" s="190" t="s">
        <v>76</v>
      </c>
      <c r="V3" s="190"/>
      <c r="W3" s="190"/>
      <c r="X3" s="190"/>
    </row>
    <row r="4" spans="1:24" ht="126" customHeight="1" x14ac:dyDescent="0.25">
      <c r="B4" s="14" t="s">
        <v>6</v>
      </c>
      <c r="C4" s="14" t="s">
        <v>45</v>
      </c>
      <c r="D4" s="190"/>
      <c r="E4" s="16" t="s">
        <v>31</v>
      </c>
      <c r="F4" s="60" t="s">
        <v>229</v>
      </c>
      <c r="G4" s="60" t="s">
        <v>44</v>
      </c>
      <c r="H4" s="60" t="s">
        <v>32</v>
      </c>
      <c r="I4" s="16" t="s">
        <v>31</v>
      </c>
      <c r="J4" s="60" t="s">
        <v>229</v>
      </c>
      <c r="K4" s="60" t="s">
        <v>44</v>
      </c>
      <c r="L4" s="60" t="s">
        <v>32</v>
      </c>
      <c r="M4" s="16" t="s">
        <v>31</v>
      </c>
      <c r="N4" s="60" t="s">
        <v>229</v>
      </c>
      <c r="O4" s="60" t="s">
        <v>44</v>
      </c>
      <c r="P4" s="60" t="s">
        <v>32</v>
      </c>
      <c r="Q4" s="16" t="s">
        <v>31</v>
      </c>
      <c r="R4" s="60" t="s">
        <v>229</v>
      </c>
      <c r="S4" s="60" t="s">
        <v>44</v>
      </c>
      <c r="T4" s="60" t="s">
        <v>32</v>
      </c>
      <c r="U4" s="16" t="s">
        <v>31</v>
      </c>
      <c r="V4" s="60" t="s">
        <v>229</v>
      </c>
      <c r="W4" s="60" t="s">
        <v>44</v>
      </c>
      <c r="X4" s="60" t="s">
        <v>32</v>
      </c>
    </row>
    <row r="5" spans="1:24" ht="25.5" x14ac:dyDescent="0.25">
      <c r="B5" s="198">
        <v>1079</v>
      </c>
      <c r="C5" s="49"/>
      <c r="D5" s="49" t="s">
        <v>223</v>
      </c>
      <c r="E5" s="61">
        <f>F5+G5+H5</f>
        <v>0</v>
      </c>
      <c r="F5" s="50"/>
      <c r="G5" s="50"/>
      <c r="H5" s="50"/>
      <c r="I5" s="61">
        <f>J5+K5+L5</f>
        <v>0</v>
      </c>
      <c r="J5" s="50"/>
      <c r="K5" s="50"/>
      <c r="L5" s="50"/>
      <c r="M5" s="61">
        <f>N5+O5+P5</f>
        <v>0</v>
      </c>
      <c r="N5" s="50"/>
      <c r="O5" s="50"/>
      <c r="P5" s="50"/>
      <c r="Q5" s="61">
        <f>R5+S5+T5</f>
        <v>0</v>
      </c>
      <c r="R5" s="50"/>
      <c r="S5" s="50"/>
      <c r="T5" s="50"/>
      <c r="U5" s="61">
        <f>V5+W5+X5</f>
        <v>0</v>
      </c>
      <c r="V5" s="50"/>
      <c r="W5" s="50"/>
      <c r="X5" s="50"/>
    </row>
    <row r="6" spans="1:24" ht="55.5" customHeight="1" x14ac:dyDescent="0.25">
      <c r="B6" s="199"/>
      <c r="C6" s="49">
        <v>11001</v>
      </c>
      <c r="D6" s="49" t="s">
        <v>221</v>
      </c>
      <c r="E6" s="107">
        <f>F6+G6+H6</f>
        <v>730419</v>
      </c>
      <c r="F6" s="106">
        <v>730419</v>
      </c>
      <c r="G6" s="106"/>
      <c r="H6" s="106"/>
      <c r="I6" s="107">
        <f>J6+K6+L6</f>
        <v>811111.6</v>
      </c>
      <c r="J6" s="106">
        <v>811111.6</v>
      </c>
      <c r="K6" s="106"/>
      <c r="L6" s="106"/>
      <c r="M6" s="107">
        <f>N6+O6+P6</f>
        <v>858917.9</v>
      </c>
      <c r="N6" s="106">
        <v>858917.9</v>
      </c>
      <c r="O6" s="106"/>
      <c r="P6" s="106"/>
      <c r="Q6" s="107">
        <f>R6+S6+T6</f>
        <v>865733</v>
      </c>
      <c r="R6" s="106">
        <v>865733</v>
      </c>
      <c r="S6" s="106"/>
      <c r="T6" s="106"/>
      <c r="U6" s="107">
        <f>V6+W6+X6</f>
        <v>871538</v>
      </c>
      <c r="V6" s="106">
        <v>871538</v>
      </c>
      <c r="W6" s="106"/>
      <c r="X6" s="106"/>
    </row>
    <row r="7" spans="1:24" ht="95.25" customHeight="1" x14ac:dyDescent="0.25">
      <c r="B7" s="199"/>
      <c r="C7" s="49">
        <v>11003</v>
      </c>
      <c r="D7" s="49" t="s">
        <v>231</v>
      </c>
      <c r="E7" s="107">
        <f t="shared" ref="E7:E11" si="0">F7+G7+H7</f>
        <v>411452.5</v>
      </c>
      <c r="F7" s="139">
        <v>411452.5</v>
      </c>
      <c r="G7" s="106"/>
      <c r="H7" s="106"/>
      <c r="I7" s="107">
        <f t="shared" ref="I7:I11" si="1">J7+K7+L7</f>
        <v>468777.4</v>
      </c>
      <c r="J7" s="106">
        <v>468777.4</v>
      </c>
      <c r="K7" s="106"/>
      <c r="L7" s="106"/>
      <c r="M7" s="107">
        <f t="shared" ref="M7:M11" si="2">N7+O7+P7</f>
        <v>468777.4</v>
      </c>
      <c r="N7" s="106">
        <v>468777.4</v>
      </c>
      <c r="O7" s="106"/>
      <c r="P7" s="106"/>
      <c r="Q7" s="107">
        <f t="shared" ref="Q7:Q11" si="3">R7+S7+T7</f>
        <v>468777.4</v>
      </c>
      <c r="R7" s="106">
        <v>468777.4</v>
      </c>
      <c r="S7" s="106"/>
      <c r="T7" s="106"/>
      <c r="U7" s="107">
        <f t="shared" ref="U7:U11" si="4">V7+W7+X7</f>
        <v>468777.4</v>
      </c>
      <c r="V7" s="106">
        <v>468777.4</v>
      </c>
      <c r="W7" s="106"/>
      <c r="X7" s="106"/>
    </row>
    <row r="8" spans="1:24" ht="24" customHeight="1" x14ac:dyDescent="0.25">
      <c r="B8" s="199"/>
      <c r="C8" s="49">
        <v>11015</v>
      </c>
      <c r="D8" s="49" t="s">
        <v>230</v>
      </c>
      <c r="E8" s="107">
        <f t="shared" si="0"/>
        <v>29028.3</v>
      </c>
      <c r="F8" s="140">
        <v>29028.3</v>
      </c>
      <c r="G8" s="106"/>
      <c r="H8" s="106"/>
      <c r="I8" s="107">
        <f t="shared" si="1"/>
        <v>30608.2</v>
      </c>
      <c r="J8" s="106">
        <v>30608.2</v>
      </c>
      <c r="K8" s="106"/>
      <c r="L8" s="106"/>
      <c r="M8" s="107">
        <f t="shared" si="2"/>
        <v>30980</v>
      </c>
      <c r="N8" s="106">
        <v>30980</v>
      </c>
      <c r="O8" s="106"/>
      <c r="P8" s="106"/>
      <c r="Q8" s="107">
        <f t="shared" si="3"/>
        <v>30980</v>
      </c>
      <c r="R8" s="106">
        <v>30980</v>
      </c>
      <c r="S8" s="106"/>
      <c r="T8" s="106"/>
      <c r="U8" s="107">
        <f t="shared" si="4"/>
        <v>30980</v>
      </c>
      <c r="V8" s="106">
        <v>30980</v>
      </c>
      <c r="W8" s="106"/>
      <c r="X8" s="106"/>
    </row>
    <row r="9" spans="1:24" ht="24.75" customHeight="1" x14ac:dyDescent="0.25">
      <c r="B9" s="199"/>
      <c r="C9" s="49">
        <v>31001</v>
      </c>
      <c r="D9" s="49" t="s">
        <v>222</v>
      </c>
      <c r="E9" s="107">
        <f t="shared" si="0"/>
        <v>0</v>
      </c>
      <c r="F9" s="106"/>
      <c r="G9" s="106"/>
      <c r="H9" s="106"/>
      <c r="I9" s="107">
        <f t="shared" si="1"/>
        <v>6000</v>
      </c>
      <c r="J9" s="106">
        <v>6000</v>
      </c>
      <c r="K9" s="106"/>
      <c r="L9" s="106"/>
      <c r="M9" s="107">
        <f t="shared" si="2"/>
        <v>14674</v>
      </c>
      <c r="N9" s="106">
        <v>14674</v>
      </c>
      <c r="O9" s="106"/>
      <c r="P9" s="106"/>
      <c r="Q9" s="107">
        <f t="shared" si="3"/>
        <v>14674</v>
      </c>
      <c r="R9" s="106">
        <v>14674</v>
      </c>
      <c r="S9" s="106"/>
      <c r="T9" s="106"/>
      <c r="U9" s="107">
        <f t="shared" si="4"/>
        <v>14674</v>
      </c>
      <c r="V9" s="106">
        <v>14674</v>
      </c>
      <c r="W9" s="106"/>
      <c r="X9" s="106"/>
    </row>
    <row r="10" spans="1:24" ht="42" customHeight="1" x14ac:dyDescent="0.25">
      <c r="B10" s="199"/>
      <c r="C10" s="49">
        <v>32001</v>
      </c>
      <c r="D10" s="49" t="s">
        <v>280</v>
      </c>
      <c r="E10" s="107">
        <f t="shared" ref="E10" si="5">F10+G10+H10</f>
        <v>31847.8</v>
      </c>
      <c r="F10" s="146">
        <v>31847.8</v>
      </c>
      <c r="G10" s="106"/>
      <c r="H10" s="106"/>
      <c r="I10" s="107">
        <f t="shared" ref="I10" si="6">J10+K10+L10</f>
        <v>0</v>
      </c>
      <c r="J10" s="106"/>
      <c r="K10" s="106"/>
      <c r="L10" s="106"/>
      <c r="M10" s="107">
        <f t="shared" ref="M10" si="7">N10+O10+P10</f>
        <v>0</v>
      </c>
      <c r="N10" s="106"/>
      <c r="O10" s="106"/>
      <c r="P10" s="106"/>
      <c r="Q10" s="107">
        <f t="shared" ref="Q10" si="8">R10+S10+T10</f>
        <v>0</v>
      </c>
      <c r="R10" s="106"/>
      <c r="S10" s="106"/>
      <c r="T10" s="106"/>
      <c r="U10" s="107">
        <f t="shared" ref="U10" si="9">V10+W10+X10</f>
        <v>0</v>
      </c>
      <c r="V10" s="106"/>
      <c r="W10" s="106"/>
      <c r="X10" s="106"/>
    </row>
    <row r="11" spans="1:24" ht="40.5" customHeight="1" x14ac:dyDescent="0.25">
      <c r="B11" s="200"/>
      <c r="C11" s="49">
        <v>31002</v>
      </c>
      <c r="D11" s="49" t="s">
        <v>294</v>
      </c>
      <c r="E11" s="229">
        <f t="shared" si="0"/>
        <v>-6453597.2999999998</v>
      </c>
      <c r="F11" s="228">
        <v>-6453597.2999999998</v>
      </c>
      <c r="G11" s="106"/>
      <c r="H11" s="106"/>
      <c r="I11" s="229">
        <f t="shared" si="1"/>
        <v>-10000000</v>
      </c>
      <c r="J11" s="231">
        <v>-10000000</v>
      </c>
      <c r="K11" s="106"/>
      <c r="L11" s="106"/>
      <c r="M11" s="229">
        <f t="shared" si="2"/>
        <v>-12000000</v>
      </c>
      <c r="N11" s="231">
        <v>-12000000</v>
      </c>
      <c r="O11" s="106"/>
      <c r="P11" s="106"/>
      <c r="Q11" s="229">
        <f t="shared" si="3"/>
        <v>-14000000</v>
      </c>
      <c r="R11" s="231">
        <v>-14000000</v>
      </c>
      <c r="S11" s="106"/>
      <c r="T11" s="106"/>
      <c r="U11" s="229">
        <f t="shared" si="4"/>
        <v>-16000000</v>
      </c>
      <c r="V11" s="231">
        <v>-16000000</v>
      </c>
      <c r="W11" s="106"/>
      <c r="X11" s="106"/>
    </row>
    <row r="12" spans="1:24" ht="15" customHeight="1" x14ac:dyDescent="0.25">
      <c r="B12" s="195" t="s">
        <v>81</v>
      </c>
      <c r="C12" s="196"/>
      <c r="D12" s="197"/>
      <c r="E12" s="230">
        <f t="shared" ref="E12:X12" si="10">SUM(E5:E11)</f>
        <v>-5250849.6999999993</v>
      </c>
      <c r="F12" s="230">
        <f t="shared" si="10"/>
        <v>-5250849.6999999993</v>
      </c>
      <c r="G12" s="141">
        <f t="shared" si="10"/>
        <v>0</v>
      </c>
      <c r="H12" s="141">
        <f t="shared" si="10"/>
        <v>0</v>
      </c>
      <c r="I12" s="230">
        <f t="shared" si="10"/>
        <v>-8683502.8000000007</v>
      </c>
      <c r="J12" s="230">
        <f t="shared" si="10"/>
        <v>-8683502.8000000007</v>
      </c>
      <c r="K12" s="141">
        <f t="shared" si="10"/>
        <v>0</v>
      </c>
      <c r="L12" s="141">
        <f t="shared" si="10"/>
        <v>0</v>
      </c>
      <c r="M12" s="230">
        <f t="shared" si="10"/>
        <v>-10626650.699999999</v>
      </c>
      <c r="N12" s="230">
        <f t="shared" si="10"/>
        <v>-10626650.699999999</v>
      </c>
      <c r="O12" s="141">
        <f t="shared" si="10"/>
        <v>0</v>
      </c>
      <c r="P12" s="141">
        <f t="shared" si="10"/>
        <v>0</v>
      </c>
      <c r="Q12" s="230">
        <f t="shared" si="10"/>
        <v>-12619835.6</v>
      </c>
      <c r="R12" s="230">
        <f t="shared" si="10"/>
        <v>-12619835.6</v>
      </c>
      <c r="S12" s="141">
        <f t="shared" si="10"/>
        <v>0</v>
      </c>
      <c r="T12" s="141">
        <f t="shared" si="10"/>
        <v>0</v>
      </c>
      <c r="U12" s="230">
        <f t="shared" si="10"/>
        <v>-14614030.6</v>
      </c>
      <c r="V12" s="230">
        <f t="shared" si="10"/>
        <v>-14614030.6</v>
      </c>
      <c r="W12" s="141">
        <f t="shared" si="10"/>
        <v>0</v>
      </c>
      <c r="X12" s="141">
        <f t="shared" si="10"/>
        <v>0</v>
      </c>
    </row>
    <row r="14" spans="1:24" x14ac:dyDescent="0.25">
      <c r="B14" s="3"/>
      <c r="D14" s="144"/>
    </row>
  </sheetData>
  <mergeCells count="9">
    <mergeCell ref="B12:D12"/>
    <mergeCell ref="M3:P3"/>
    <mergeCell ref="Q3:T3"/>
    <mergeCell ref="U3:X3"/>
    <mergeCell ref="B3:C3"/>
    <mergeCell ref="D3:D4"/>
    <mergeCell ref="E3:H3"/>
    <mergeCell ref="I3:L3"/>
    <mergeCell ref="B5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4" sqref="C14"/>
    </sheetView>
  </sheetViews>
  <sheetFormatPr defaultRowHeight="15" x14ac:dyDescent="0.25"/>
  <cols>
    <col min="1" max="1" width="8.85546875" customWidth="1"/>
    <col min="2" max="2" width="40.28515625" customWidth="1"/>
    <col min="3" max="3" width="18.7109375" customWidth="1"/>
    <col min="4" max="4" width="15.5703125" customWidth="1"/>
    <col min="5" max="5" width="12.140625" customWidth="1"/>
    <col min="6" max="6" width="13.42578125" customWidth="1"/>
    <col min="7" max="7" width="12.5703125" customWidth="1"/>
  </cols>
  <sheetData>
    <row r="1" spans="1:7" ht="17.25" customHeight="1" x14ac:dyDescent="0.25">
      <c r="A1" s="4" t="s">
        <v>78</v>
      </c>
      <c r="B1" s="4"/>
      <c r="C1" s="4"/>
      <c r="D1" s="4"/>
      <c r="E1" s="4"/>
      <c r="F1" s="4"/>
    </row>
    <row r="3" spans="1:7" x14ac:dyDescent="0.25">
      <c r="B3" s="201" t="s">
        <v>35</v>
      </c>
      <c r="C3" s="201" t="s">
        <v>36</v>
      </c>
      <c r="D3" s="201" t="s">
        <v>37</v>
      </c>
      <c r="E3" s="201" t="s">
        <v>77</v>
      </c>
      <c r="F3" s="201"/>
      <c r="G3" s="201"/>
    </row>
    <row r="4" spans="1:7" ht="21" customHeight="1" x14ac:dyDescent="0.25">
      <c r="B4" s="201"/>
      <c r="C4" s="201"/>
      <c r="D4" s="201"/>
      <c r="E4" s="51" t="s">
        <v>38</v>
      </c>
      <c r="F4" s="51" t="s">
        <v>39</v>
      </c>
      <c r="G4" s="51" t="s">
        <v>40</v>
      </c>
    </row>
    <row r="5" spans="1:7" x14ac:dyDescent="0.25">
      <c r="B5" s="57" t="s">
        <v>41</v>
      </c>
      <c r="C5" s="53">
        <f>C6+C9</f>
        <v>202472.8</v>
      </c>
      <c r="D5" s="53">
        <f t="shared" ref="D5:G5" si="0">D6+D9</f>
        <v>229712.3</v>
      </c>
      <c r="E5" s="53">
        <f t="shared" si="0"/>
        <v>230000</v>
      </c>
      <c r="F5" s="53">
        <f t="shared" si="0"/>
        <v>233000</v>
      </c>
      <c r="G5" s="53">
        <f t="shared" si="0"/>
        <v>235000</v>
      </c>
    </row>
    <row r="6" spans="1:7" ht="25.5" x14ac:dyDescent="0.25">
      <c r="B6" s="55" t="s">
        <v>42</v>
      </c>
      <c r="C6" s="53">
        <f>SUM(C7:C8)</f>
        <v>202472.8</v>
      </c>
      <c r="D6" s="53">
        <f t="shared" ref="D6:G6" si="1">SUM(D7:D8)</f>
        <v>229712.3</v>
      </c>
      <c r="E6" s="53">
        <f t="shared" si="1"/>
        <v>230000</v>
      </c>
      <c r="F6" s="53">
        <f t="shared" si="1"/>
        <v>233000</v>
      </c>
      <c r="G6" s="53">
        <f t="shared" si="1"/>
        <v>235000</v>
      </c>
    </row>
    <row r="7" spans="1:7" ht="25.5" x14ac:dyDescent="0.25">
      <c r="B7" s="50" t="s">
        <v>279</v>
      </c>
      <c r="C7" s="142">
        <v>202472.8</v>
      </c>
      <c r="D7" s="143">
        <v>229712.3</v>
      </c>
      <c r="E7" s="143">
        <v>230000</v>
      </c>
      <c r="F7" s="143">
        <v>233000</v>
      </c>
      <c r="G7" s="143">
        <v>235000</v>
      </c>
    </row>
    <row r="8" spans="1:7" x14ac:dyDescent="0.25">
      <c r="B8" s="50"/>
      <c r="C8" s="54"/>
      <c r="D8" s="54"/>
      <c r="E8" s="54"/>
      <c r="F8" s="54"/>
      <c r="G8" s="54"/>
    </row>
    <row r="9" spans="1:7" x14ac:dyDescent="0.25">
      <c r="B9" s="55" t="s">
        <v>160</v>
      </c>
      <c r="C9" s="53">
        <f>SUM(C10:C11)</f>
        <v>0</v>
      </c>
      <c r="D9" s="53">
        <f t="shared" ref="D9:G9" si="2">SUM(D10:D11)</f>
        <v>0</v>
      </c>
      <c r="E9" s="53">
        <f t="shared" si="2"/>
        <v>0</v>
      </c>
      <c r="F9" s="53">
        <f t="shared" si="2"/>
        <v>0</v>
      </c>
      <c r="G9" s="53">
        <f t="shared" si="2"/>
        <v>0</v>
      </c>
    </row>
    <row r="10" spans="1:7" x14ac:dyDescent="0.25">
      <c r="B10" s="56"/>
      <c r="C10" s="54"/>
      <c r="D10" s="54"/>
      <c r="E10" s="54"/>
      <c r="F10" s="54"/>
      <c r="G10" s="54"/>
    </row>
    <row r="11" spans="1:7" x14ac:dyDescent="0.25">
      <c r="B11" s="54"/>
      <c r="C11" s="54"/>
      <c r="D11" s="54"/>
      <c r="E11" s="54"/>
      <c r="F11" s="54"/>
      <c r="G11" s="54"/>
    </row>
    <row r="12" spans="1:7" x14ac:dyDescent="0.25">
      <c r="B12" s="202"/>
      <c r="C12" s="202"/>
      <c r="D12" s="202"/>
      <c r="E12" s="202"/>
      <c r="F12" s="202"/>
      <c r="G12" s="202"/>
    </row>
    <row r="13" spans="1:7" x14ac:dyDescent="0.25">
      <c r="A13" s="58"/>
      <c r="C13" s="52"/>
      <c r="D13" s="52"/>
      <c r="E13" s="52"/>
      <c r="F13" s="52"/>
      <c r="G13" s="52"/>
    </row>
  </sheetData>
  <mergeCells count="5">
    <mergeCell ref="B3:B4"/>
    <mergeCell ref="C3:C4"/>
    <mergeCell ref="D3:D4"/>
    <mergeCell ref="E3:G3"/>
    <mergeCell ref="B12:G1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J9" sqref="J9"/>
    </sheetView>
  </sheetViews>
  <sheetFormatPr defaultRowHeight="15" x14ac:dyDescent="0.25"/>
  <cols>
    <col min="1" max="1" width="4.85546875" customWidth="1"/>
    <col min="2" max="2" width="92.7109375" customWidth="1"/>
    <col min="3" max="3" width="12.42578125" customWidth="1"/>
    <col min="4" max="4" width="13.42578125" customWidth="1"/>
    <col min="5" max="5" width="12.7109375" customWidth="1"/>
    <col min="6" max="6" width="12.5703125" customWidth="1"/>
    <col min="7" max="7" width="8.42578125" customWidth="1"/>
    <col min="12" max="12" width="21" customWidth="1"/>
    <col min="17" max="17" width="0" hidden="1" customWidth="1"/>
  </cols>
  <sheetData>
    <row r="1" spans="1:12" ht="30" customHeight="1" x14ac:dyDescent="0.25">
      <c r="A1" s="4" t="s">
        <v>85</v>
      </c>
      <c r="B1" s="2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6" customFormat="1" ht="15.75" customHeight="1" x14ac:dyDescent="0.25"/>
    <row r="3" spans="1:12" ht="38.25" customHeight="1" x14ac:dyDescent="0.25">
      <c r="A3" s="203" t="s">
        <v>86</v>
      </c>
      <c r="B3" s="203"/>
      <c r="C3" s="203"/>
      <c r="D3" s="203"/>
      <c r="E3" s="203"/>
      <c r="F3" s="203"/>
    </row>
    <row r="4" spans="1:12" x14ac:dyDescent="0.25">
      <c r="C4" s="64"/>
      <c r="D4" s="64"/>
      <c r="E4" s="204" t="s">
        <v>34</v>
      </c>
      <c r="F4" s="204"/>
    </row>
    <row r="5" spans="1:12" ht="16.5" x14ac:dyDescent="0.25">
      <c r="B5" s="72"/>
      <c r="C5" s="68" t="s">
        <v>46</v>
      </c>
      <c r="D5" s="65" t="s">
        <v>38</v>
      </c>
      <c r="E5" s="65" t="s">
        <v>39</v>
      </c>
      <c r="F5" s="65" t="s">
        <v>40</v>
      </c>
    </row>
    <row r="6" spans="1:12" ht="27" x14ac:dyDescent="0.25">
      <c r="B6" s="69" t="s">
        <v>47</v>
      </c>
      <c r="C6" s="65" t="s">
        <v>33</v>
      </c>
      <c r="D6" s="66"/>
      <c r="E6" s="67"/>
      <c r="F6" s="66"/>
    </row>
    <row r="7" spans="1:12" s="7" customFormat="1" ht="27" x14ac:dyDescent="0.25">
      <c r="B7" s="70" t="s">
        <v>62</v>
      </c>
      <c r="C7" s="145">
        <v>-8683502.8000000007</v>
      </c>
      <c r="D7" s="63" t="s">
        <v>33</v>
      </c>
      <c r="E7" s="63" t="s">
        <v>33</v>
      </c>
      <c r="F7" s="63" t="s">
        <v>33</v>
      </c>
    </row>
    <row r="8" spans="1:12" ht="27" x14ac:dyDescent="0.25">
      <c r="B8" s="70" t="s">
        <v>48</v>
      </c>
      <c r="C8" s="65" t="s">
        <v>33</v>
      </c>
      <c r="D8" s="147">
        <f t="shared" ref="D8:F8" si="0">D9+D10+D11</f>
        <v>-10626650.699999999</v>
      </c>
      <c r="E8" s="147">
        <f t="shared" si="0"/>
        <v>-12619835.6</v>
      </c>
      <c r="F8" s="147">
        <f t="shared" si="0"/>
        <v>-14614030.6</v>
      </c>
    </row>
    <row r="9" spans="1:12" ht="27" x14ac:dyDescent="0.25">
      <c r="B9" s="71" t="s">
        <v>49</v>
      </c>
      <c r="C9" s="65" t="s">
        <v>33</v>
      </c>
      <c r="D9" s="145">
        <v>-10626650.699999999</v>
      </c>
      <c r="E9" s="145">
        <v>-12619835.6</v>
      </c>
      <c r="F9" s="145">
        <v>-14614030.6</v>
      </c>
    </row>
    <row r="10" spans="1:12" s="7" customFormat="1" x14ac:dyDescent="0.25">
      <c r="B10" s="71" t="s">
        <v>50</v>
      </c>
      <c r="C10" s="65" t="s">
        <v>33</v>
      </c>
      <c r="D10" s="66"/>
      <c r="E10" s="145"/>
      <c r="F10" s="145"/>
    </row>
    <row r="11" spans="1:12" x14ac:dyDescent="0.25">
      <c r="B11" s="71" t="s">
        <v>51</v>
      </c>
      <c r="C11" s="65" t="s">
        <v>33</v>
      </c>
      <c r="D11" s="66"/>
      <c r="E11" s="145"/>
      <c r="F11" s="145"/>
    </row>
    <row r="12" spans="1:12" x14ac:dyDescent="0.25">
      <c r="B12" s="70" t="s">
        <v>61</v>
      </c>
      <c r="C12" s="65" t="s">
        <v>33</v>
      </c>
      <c r="D12" s="147">
        <f>D8-C7</f>
        <v>-1943147.8999999985</v>
      </c>
      <c r="E12" s="147">
        <f>E8-C7</f>
        <v>-3936332.7999999989</v>
      </c>
      <c r="F12" s="147">
        <f>F8-C7</f>
        <v>-5930527.7999999989</v>
      </c>
    </row>
    <row r="13" spans="1:12" ht="27" x14ac:dyDescent="0.25">
      <c r="B13" s="70" t="s">
        <v>52</v>
      </c>
      <c r="C13" s="65" t="s">
        <v>33</v>
      </c>
      <c r="D13" s="147">
        <f t="shared" ref="D13:F13" si="1">D8-D6</f>
        <v>-10626650.699999999</v>
      </c>
      <c r="E13" s="147">
        <f t="shared" si="1"/>
        <v>-12619835.6</v>
      </c>
      <c r="F13" s="147">
        <f t="shared" si="1"/>
        <v>-14614030.6</v>
      </c>
    </row>
    <row r="14" spans="1:12" ht="45.75" customHeight="1" x14ac:dyDescent="0.25"/>
  </sheetData>
  <mergeCells count="2">
    <mergeCell ref="A3:F3"/>
    <mergeCell ref="E4:F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4" sqref="C4"/>
    </sheetView>
  </sheetViews>
  <sheetFormatPr defaultRowHeight="15" x14ac:dyDescent="0.25"/>
  <cols>
    <col min="1" max="1" width="8.5703125" customWidth="1"/>
    <col min="2" max="2" width="21.42578125" customWidth="1"/>
    <col min="3" max="3" width="28.42578125" customWidth="1"/>
    <col min="4" max="4" width="37.28515625" customWidth="1"/>
    <col min="5" max="5" width="28" customWidth="1"/>
  </cols>
  <sheetData>
    <row r="1" spans="1:5" x14ac:dyDescent="0.25">
      <c r="A1" s="4" t="s">
        <v>87</v>
      </c>
      <c r="B1" s="4"/>
      <c r="C1" s="4"/>
      <c r="D1" s="4"/>
    </row>
    <row r="3" spans="1:5" ht="25.5" x14ac:dyDescent="0.25">
      <c r="B3" s="62" t="s">
        <v>58</v>
      </c>
      <c r="C3" s="62" t="s">
        <v>161</v>
      </c>
      <c r="D3" s="62" t="s">
        <v>59</v>
      </c>
      <c r="E3" s="62" t="s">
        <v>60</v>
      </c>
    </row>
    <row r="4" spans="1:5" ht="89.25" customHeight="1" x14ac:dyDescent="0.25">
      <c r="B4" s="54" t="s">
        <v>233</v>
      </c>
      <c r="C4" s="100">
        <v>4</v>
      </c>
      <c r="D4" s="54" t="s">
        <v>232</v>
      </c>
      <c r="E4" s="54" t="s">
        <v>234</v>
      </c>
    </row>
    <row r="5" spans="1:5" ht="66" customHeight="1" x14ac:dyDescent="0.25">
      <c r="B5" s="54" t="s">
        <v>235</v>
      </c>
      <c r="C5" s="100">
        <v>3</v>
      </c>
      <c r="D5" s="54" t="s">
        <v>236</v>
      </c>
      <c r="E5" s="54" t="s">
        <v>237</v>
      </c>
    </row>
    <row r="6" spans="1:5" ht="90.75" customHeight="1" x14ac:dyDescent="0.25">
      <c r="B6" s="54" t="s">
        <v>238</v>
      </c>
      <c r="C6" s="100">
        <v>3</v>
      </c>
      <c r="D6" s="54" t="s">
        <v>239</v>
      </c>
      <c r="E6" s="54" t="s">
        <v>240</v>
      </c>
    </row>
    <row r="7" spans="1:5" ht="75.75" customHeight="1" x14ac:dyDescent="0.25">
      <c r="B7" s="54" t="s">
        <v>241</v>
      </c>
      <c r="C7" s="100">
        <v>4</v>
      </c>
      <c r="D7" s="54" t="s">
        <v>242</v>
      </c>
      <c r="E7" s="54" t="s">
        <v>243</v>
      </c>
    </row>
    <row r="8" spans="1:5" ht="153" x14ac:dyDescent="0.25">
      <c r="B8" s="54" t="s">
        <v>244</v>
      </c>
      <c r="C8" s="100">
        <v>3</v>
      </c>
      <c r="D8" s="54" t="s">
        <v>245</v>
      </c>
      <c r="E8" s="54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13" workbookViewId="0">
      <selection activeCell="A17" sqref="A17:H17"/>
    </sheetView>
  </sheetViews>
  <sheetFormatPr defaultRowHeight="15" x14ac:dyDescent="0.25"/>
  <cols>
    <col min="6" max="6" width="47.28515625" customWidth="1"/>
    <col min="7" max="7" width="26.28515625" customWidth="1"/>
    <col min="8" max="8" width="33.42578125" customWidth="1"/>
    <col min="9" max="9" width="3.42578125" customWidth="1"/>
  </cols>
  <sheetData>
    <row r="1" spans="1:12" ht="21.75" customHeight="1" x14ac:dyDescent="0.25">
      <c r="A1" s="217" t="s">
        <v>57</v>
      </c>
      <c r="B1" s="217"/>
      <c r="C1" s="217"/>
      <c r="D1" s="217"/>
      <c r="E1" s="217"/>
      <c r="F1" s="217"/>
      <c r="G1" s="217"/>
      <c r="H1" s="217"/>
    </row>
    <row r="2" spans="1:12" ht="21.75" customHeight="1" x14ac:dyDescent="0.25">
      <c r="A2" s="222" t="s">
        <v>88</v>
      </c>
      <c r="B2" s="222"/>
      <c r="C2" s="222"/>
      <c r="D2" s="222"/>
      <c r="E2" s="222"/>
      <c r="F2" s="222"/>
      <c r="G2" s="222"/>
      <c r="H2" s="222"/>
    </row>
    <row r="3" spans="1:12" ht="15" customHeight="1" x14ac:dyDescent="0.25">
      <c r="A3" s="217"/>
      <c r="B3" s="217"/>
      <c r="C3" s="217"/>
      <c r="D3" s="217"/>
      <c r="E3" s="217"/>
      <c r="F3" s="217"/>
      <c r="G3" s="217"/>
      <c r="H3" s="217"/>
    </row>
    <row r="4" spans="1:12" x14ac:dyDescent="0.25">
      <c r="A4" s="205" t="s">
        <v>64</v>
      </c>
      <c r="B4" s="205"/>
      <c r="C4" s="205"/>
      <c r="D4" s="205"/>
      <c r="E4" s="205"/>
      <c r="F4" s="205"/>
      <c r="G4" s="205"/>
      <c r="H4" s="205"/>
    </row>
    <row r="5" spans="1:12" x14ac:dyDescent="0.25">
      <c r="A5" s="224"/>
      <c r="B5" s="224"/>
      <c r="C5" s="224"/>
      <c r="D5" s="224"/>
      <c r="E5" s="224"/>
      <c r="F5" s="224"/>
      <c r="G5" s="224"/>
      <c r="H5" s="224"/>
    </row>
    <row r="6" spans="1:12" x14ac:dyDescent="0.25">
      <c r="A6" s="218" t="s">
        <v>89</v>
      </c>
      <c r="B6" s="219"/>
      <c r="C6" s="219"/>
      <c r="D6" s="219"/>
      <c r="E6" s="219"/>
      <c r="F6" s="219"/>
      <c r="G6" s="219"/>
      <c r="H6" s="219"/>
    </row>
    <row r="7" spans="1:12" x14ac:dyDescent="0.25">
      <c r="A7" s="225"/>
      <c r="B7" s="220"/>
      <c r="C7" s="220"/>
      <c r="D7" s="220"/>
      <c r="E7" s="220"/>
      <c r="F7" s="220"/>
      <c r="G7" s="220"/>
      <c r="H7" s="220"/>
    </row>
    <row r="8" spans="1:12" ht="18" customHeight="1" x14ac:dyDescent="0.25">
      <c r="A8" s="223" t="s">
        <v>3</v>
      </c>
      <c r="B8" s="205"/>
      <c r="C8" s="205"/>
      <c r="D8" s="205"/>
      <c r="E8" s="205"/>
      <c r="F8" s="205"/>
      <c r="G8" s="205"/>
      <c r="H8" s="205"/>
    </row>
    <row r="9" spans="1:12" ht="30.75" customHeight="1" x14ac:dyDescent="0.25">
      <c r="A9" s="218" t="s">
        <v>97</v>
      </c>
      <c r="B9" s="219"/>
      <c r="C9" s="219"/>
      <c r="D9" s="219"/>
      <c r="E9" s="219"/>
      <c r="F9" s="219"/>
      <c r="G9" s="219"/>
      <c r="H9" s="219"/>
    </row>
    <row r="10" spans="1:12" ht="42" customHeight="1" x14ac:dyDescent="0.25">
      <c r="A10" s="218" t="s">
        <v>98</v>
      </c>
      <c r="B10" s="219"/>
      <c r="C10" s="219"/>
      <c r="D10" s="219"/>
      <c r="E10" s="219"/>
      <c r="F10" s="219"/>
      <c r="G10" s="219"/>
      <c r="H10" s="219"/>
    </row>
    <row r="11" spans="1:12" ht="28.5" customHeight="1" x14ac:dyDescent="0.25">
      <c r="A11" s="219" t="s">
        <v>99</v>
      </c>
      <c r="B11" s="219"/>
      <c r="C11" s="219"/>
      <c r="D11" s="219"/>
      <c r="E11" s="219"/>
      <c r="F11" s="219"/>
      <c r="G11" s="219"/>
      <c r="H11" s="219"/>
    </row>
    <row r="12" spans="1:12" ht="33" customHeight="1" x14ac:dyDescent="0.25">
      <c r="A12" s="219" t="s">
        <v>100</v>
      </c>
      <c r="B12" s="219"/>
      <c r="C12" s="219"/>
      <c r="D12" s="219"/>
      <c r="E12" s="219"/>
      <c r="F12" s="219"/>
      <c r="G12" s="219"/>
      <c r="H12" s="219"/>
      <c r="I12" s="76"/>
      <c r="J12" s="76"/>
      <c r="K12" s="76"/>
      <c r="L12" s="76"/>
    </row>
    <row r="13" spans="1:12" ht="19.5" customHeight="1" x14ac:dyDescent="0.25">
      <c r="A13" s="220"/>
      <c r="B13" s="220"/>
      <c r="C13" s="220"/>
      <c r="D13" s="220"/>
      <c r="E13" s="220"/>
      <c r="F13" s="220"/>
      <c r="G13" s="220"/>
      <c r="H13" s="220"/>
      <c r="I13" s="76"/>
      <c r="J13" s="76"/>
      <c r="K13" s="76"/>
      <c r="L13" s="76"/>
    </row>
    <row r="14" spans="1:12" ht="16.5" customHeight="1" x14ac:dyDescent="0.25">
      <c r="A14" s="205" t="s">
        <v>4</v>
      </c>
      <c r="B14" s="205"/>
      <c r="C14" s="205"/>
      <c r="D14" s="205"/>
      <c r="E14" s="205"/>
      <c r="F14" s="205"/>
      <c r="G14" s="205"/>
      <c r="H14" s="205"/>
      <c r="I14" s="76"/>
      <c r="J14" s="76"/>
      <c r="K14" s="76"/>
      <c r="L14" s="76"/>
    </row>
    <row r="15" spans="1:12" ht="15.75" customHeight="1" x14ac:dyDescent="0.25">
      <c r="A15" s="202"/>
      <c r="B15" s="202"/>
      <c r="C15" s="202"/>
      <c r="D15" s="202"/>
      <c r="E15" s="202"/>
      <c r="F15" s="202"/>
      <c r="G15" s="202"/>
      <c r="H15" s="202"/>
    </row>
    <row r="16" spans="1:12" ht="15.75" customHeight="1" x14ac:dyDescent="0.25">
      <c r="A16" s="221" t="s">
        <v>101</v>
      </c>
      <c r="B16" s="221"/>
      <c r="C16" s="221"/>
      <c r="D16" s="221"/>
      <c r="E16" s="221"/>
      <c r="F16" s="221"/>
      <c r="G16" s="221"/>
      <c r="H16" s="221"/>
    </row>
    <row r="17" spans="1:9" ht="25.5" customHeight="1" x14ac:dyDescent="0.25">
      <c r="A17" s="221" t="s">
        <v>102</v>
      </c>
      <c r="B17" s="221"/>
      <c r="C17" s="221"/>
      <c r="D17" s="221"/>
      <c r="E17" s="221"/>
      <c r="F17" s="221"/>
      <c r="G17" s="221"/>
      <c r="H17" s="221"/>
    </row>
    <row r="18" spans="1:9" ht="40.5" customHeight="1" x14ac:dyDescent="0.25">
      <c r="A18" s="221" t="s">
        <v>103</v>
      </c>
      <c r="B18" s="221"/>
      <c r="C18" s="221"/>
      <c r="D18" s="221"/>
      <c r="E18" s="221"/>
      <c r="F18" s="221"/>
      <c r="G18" s="221"/>
      <c r="H18" s="221"/>
    </row>
    <row r="19" spans="1:9" ht="17.25" customHeight="1" x14ac:dyDescent="0.25">
      <c r="A19" s="221" t="s">
        <v>104</v>
      </c>
      <c r="B19" s="221"/>
      <c r="C19" s="221"/>
      <c r="D19" s="221"/>
      <c r="E19" s="221"/>
      <c r="F19" s="221"/>
      <c r="G19" s="221"/>
      <c r="H19" s="221"/>
    </row>
    <row r="20" spans="1:9" ht="41.25" customHeight="1" x14ac:dyDescent="0.25">
      <c r="A20" s="221" t="s">
        <v>105</v>
      </c>
      <c r="B20" s="221"/>
      <c r="C20" s="221"/>
      <c r="D20" s="221"/>
      <c r="E20" s="221"/>
      <c r="F20" s="221"/>
      <c r="G20" s="221"/>
      <c r="H20" s="221"/>
    </row>
    <row r="21" spans="1:9" ht="10.5" customHeight="1" x14ac:dyDescent="0.25">
      <c r="A21" s="216"/>
      <c r="B21" s="216"/>
      <c r="C21" s="216"/>
      <c r="D21" s="216"/>
      <c r="E21" s="216"/>
      <c r="F21" s="216"/>
      <c r="G21" s="216"/>
      <c r="H21" s="216"/>
    </row>
    <row r="22" spans="1:9" x14ac:dyDescent="0.25">
      <c r="A22" s="205" t="s">
        <v>90</v>
      </c>
      <c r="B22" s="205"/>
      <c r="C22" s="205"/>
      <c r="D22" s="205"/>
      <c r="E22" s="205"/>
      <c r="F22" s="205"/>
      <c r="G22" s="205"/>
      <c r="H22" s="205"/>
      <c r="I22" s="77"/>
    </row>
    <row r="23" spans="1:9" ht="12" customHeight="1" x14ac:dyDescent="0.25">
      <c r="A23" s="224"/>
      <c r="B23" s="224"/>
      <c r="C23" s="224"/>
      <c r="D23" s="224"/>
      <c r="E23" s="224"/>
      <c r="F23" s="224"/>
      <c r="G23" s="224"/>
      <c r="H23" s="224"/>
      <c r="I23" s="75"/>
    </row>
    <row r="24" spans="1:9" ht="12" customHeight="1" x14ac:dyDescent="0.25">
      <c r="A24" s="227" t="s">
        <v>106</v>
      </c>
      <c r="B24" s="227"/>
      <c r="C24" s="227"/>
      <c r="D24" s="227"/>
      <c r="E24" s="227"/>
      <c r="F24" s="227"/>
      <c r="G24" s="227"/>
      <c r="H24" s="227"/>
      <c r="I24" s="75"/>
    </row>
    <row r="25" spans="1:9" ht="12" customHeight="1" x14ac:dyDescent="0.25">
      <c r="A25" s="227" t="s">
        <v>107</v>
      </c>
      <c r="B25" s="227"/>
      <c r="C25" s="227"/>
      <c r="D25" s="227"/>
      <c r="E25" s="227"/>
      <c r="F25" s="227"/>
      <c r="G25" s="227"/>
      <c r="H25" s="227"/>
      <c r="I25" s="75"/>
    </row>
    <row r="26" spans="1:9" ht="12" customHeight="1" x14ac:dyDescent="0.25">
      <c r="A26" s="227" t="s">
        <v>108</v>
      </c>
      <c r="B26" s="227"/>
      <c r="C26" s="227"/>
      <c r="D26" s="227"/>
      <c r="E26" s="227"/>
      <c r="F26" s="227"/>
      <c r="G26" s="227"/>
      <c r="H26" s="227"/>
      <c r="I26" s="75"/>
    </row>
    <row r="27" spans="1:9" ht="15" customHeight="1" x14ac:dyDescent="0.25">
      <c r="A27" s="227" t="s">
        <v>109</v>
      </c>
      <c r="B27" s="227"/>
      <c r="C27" s="227"/>
      <c r="D27" s="227"/>
      <c r="E27" s="227"/>
      <c r="F27" s="227"/>
      <c r="G27" s="227"/>
      <c r="H27" s="227"/>
      <c r="I27" s="75"/>
    </row>
    <row r="28" spans="1:9" ht="30.75" customHeight="1" x14ac:dyDescent="0.25">
      <c r="A28" s="227" t="s">
        <v>110</v>
      </c>
      <c r="B28" s="227"/>
      <c r="C28" s="227"/>
      <c r="D28" s="227"/>
      <c r="E28" s="227"/>
      <c r="F28" s="227"/>
      <c r="G28" s="227"/>
      <c r="H28" s="227"/>
      <c r="I28" s="75"/>
    </row>
    <row r="29" spans="1:9" ht="15" customHeight="1" x14ac:dyDescent="0.25">
      <c r="A29" s="227" t="s">
        <v>111</v>
      </c>
      <c r="B29" s="227"/>
      <c r="C29" s="227"/>
      <c r="D29" s="227"/>
      <c r="E29" s="227"/>
      <c r="F29" s="227"/>
      <c r="G29" s="227"/>
      <c r="H29" s="227"/>
      <c r="I29" s="75"/>
    </row>
    <row r="30" spans="1:9" ht="25.5" customHeight="1" x14ac:dyDescent="0.25">
      <c r="A30" s="227" t="s">
        <v>112</v>
      </c>
      <c r="B30" s="227"/>
      <c r="C30" s="227"/>
      <c r="D30" s="227"/>
      <c r="E30" s="227"/>
      <c r="F30" s="227"/>
      <c r="G30" s="227"/>
      <c r="H30" s="227"/>
      <c r="I30" s="75"/>
    </row>
    <row r="31" spans="1:9" ht="15.75" customHeight="1" x14ac:dyDescent="0.25">
      <c r="A31" s="227" t="s">
        <v>113</v>
      </c>
      <c r="B31" s="227"/>
      <c r="C31" s="227"/>
      <c r="D31" s="227"/>
      <c r="E31" s="227"/>
      <c r="F31" s="227"/>
      <c r="G31" s="227"/>
      <c r="H31" s="227"/>
      <c r="I31" s="75"/>
    </row>
    <row r="32" spans="1:9" ht="42" customHeight="1" x14ac:dyDescent="0.25">
      <c r="A32" s="227" t="s">
        <v>114</v>
      </c>
      <c r="B32" s="227"/>
      <c r="C32" s="227"/>
      <c r="D32" s="227"/>
      <c r="E32" s="227"/>
      <c r="F32" s="227"/>
      <c r="G32" s="227"/>
      <c r="H32" s="227"/>
      <c r="I32" s="75"/>
    </row>
    <row r="33" spans="1:18" ht="57.75" customHeight="1" x14ac:dyDescent="0.25">
      <c r="A33" s="227" t="s">
        <v>115</v>
      </c>
      <c r="B33" s="227"/>
      <c r="C33" s="227"/>
      <c r="D33" s="227"/>
      <c r="E33" s="227"/>
      <c r="F33" s="227"/>
      <c r="G33" s="227"/>
      <c r="H33" s="227"/>
      <c r="I33" s="75"/>
    </row>
    <row r="34" spans="1:18" ht="15.75" customHeight="1" x14ac:dyDescent="0.25">
      <c r="A34" s="215"/>
      <c r="B34" s="215"/>
      <c r="C34" s="215"/>
      <c r="D34" s="215"/>
      <c r="E34" s="215"/>
      <c r="F34" s="215"/>
      <c r="G34" s="215"/>
      <c r="H34" s="215"/>
      <c r="I34" s="75"/>
    </row>
    <row r="35" spans="1:18" x14ac:dyDescent="0.25">
      <c r="A35" s="205" t="s">
        <v>91</v>
      </c>
      <c r="B35" s="205"/>
      <c r="C35" s="205"/>
      <c r="D35" s="205"/>
      <c r="E35" s="205"/>
      <c r="F35" s="205"/>
      <c r="G35" s="205"/>
      <c r="H35" s="205"/>
    </row>
    <row r="36" spans="1:18" x14ac:dyDescent="0.25">
      <c r="A36" s="202"/>
      <c r="B36" s="202"/>
      <c r="C36" s="202"/>
      <c r="D36" s="202"/>
      <c r="E36" s="202"/>
      <c r="F36" s="202"/>
      <c r="G36" s="202"/>
      <c r="H36" s="202"/>
    </row>
    <row r="37" spans="1:18" ht="21" customHeight="1" x14ac:dyDescent="0.25">
      <c r="A37" s="226" t="s">
        <v>116</v>
      </c>
      <c r="B37" s="226"/>
      <c r="C37" s="226"/>
      <c r="D37" s="226"/>
      <c r="E37" s="226"/>
      <c r="F37" s="226"/>
      <c r="G37" s="226"/>
      <c r="H37" s="226"/>
    </row>
    <row r="38" spans="1:18" ht="15.75" customHeight="1" x14ac:dyDescent="0.25">
      <c r="A38" s="205" t="s">
        <v>92</v>
      </c>
      <c r="B38" s="205"/>
      <c r="C38" s="205"/>
      <c r="D38" s="205"/>
      <c r="E38" s="205"/>
      <c r="F38" s="205"/>
      <c r="G38" s="205"/>
      <c r="H38" s="205"/>
    </row>
    <row r="39" spans="1:18" ht="29.25" customHeight="1" x14ac:dyDescent="0.25">
      <c r="A39" s="226" t="s">
        <v>117</v>
      </c>
      <c r="B39" s="226"/>
      <c r="C39" s="226"/>
      <c r="D39" s="226"/>
      <c r="E39" s="226"/>
      <c r="F39" s="226"/>
      <c r="G39" s="226"/>
      <c r="H39" s="226"/>
    </row>
    <row r="40" spans="1:18" ht="27" customHeight="1" x14ac:dyDescent="0.25">
      <c r="A40" s="226" t="s">
        <v>118</v>
      </c>
      <c r="B40" s="226"/>
      <c r="C40" s="226"/>
      <c r="D40" s="226"/>
      <c r="E40" s="226"/>
      <c r="F40" s="226"/>
      <c r="G40" s="226"/>
      <c r="H40" s="226"/>
    </row>
    <row r="41" spans="1:18" ht="38.25" customHeight="1" x14ac:dyDescent="0.25">
      <c r="A41" s="226" t="s">
        <v>119</v>
      </c>
      <c r="B41" s="226"/>
      <c r="C41" s="226"/>
      <c r="D41" s="226"/>
      <c r="E41" s="226"/>
      <c r="F41" s="226"/>
      <c r="G41" s="226"/>
      <c r="H41" s="226"/>
    </row>
    <row r="42" spans="1:18" ht="30.75" customHeight="1" x14ac:dyDescent="0.25">
      <c r="A42" s="226" t="s">
        <v>120</v>
      </c>
      <c r="B42" s="226"/>
      <c r="C42" s="226"/>
      <c r="D42" s="226"/>
      <c r="E42" s="226"/>
      <c r="F42" s="226"/>
      <c r="G42" s="226"/>
      <c r="H42" s="226"/>
    </row>
    <row r="43" spans="1:18" ht="80.25" customHeight="1" x14ac:dyDescent="0.25">
      <c r="A43" s="226" t="s">
        <v>121</v>
      </c>
      <c r="B43" s="226"/>
      <c r="C43" s="226"/>
      <c r="D43" s="226"/>
      <c r="E43" s="226"/>
      <c r="F43" s="226"/>
      <c r="G43" s="226"/>
      <c r="H43" s="226"/>
    </row>
    <row r="44" spans="1:18" ht="15.75" customHeight="1" x14ac:dyDescent="0.25">
      <c r="A44" s="215"/>
      <c r="B44" s="215"/>
      <c r="C44" s="215"/>
      <c r="D44" s="215"/>
      <c r="E44" s="215"/>
      <c r="F44" s="215"/>
      <c r="G44" s="215"/>
      <c r="H44" s="215"/>
    </row>
    <row r="45" spans="1:18" ht="29.25" customHeight="1" x14ac:dyDescent="0.25">
      <c r="A45" s="205" t="s">
        <v>71</v>
      </c>
      <c r="B45" s="205"/>
      <c r="C45" s="205"/>
      <c r="D45" s="205"/>
      <c r="E45" s="205"/>
      <c r="F45" s="205"/>
      <c r="G45" s="205"/>
      <c r="H45" s="205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25">
      <c r="A46" s="212" t="s">
        <v>122</v>
      </c>
      <c r="B46" s="213"/>
      <c r="C46" s="213"/>
      <c r="D46" s="213"/>
      <c r="E46" s="213"/>
      <c r="F46" s="213"/>
      <c r="G46" s="213"/>
      <c r="H46" s="213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5">
      <c r="A47" s="212" t="s">
        <v>123</v>
      </c>
      <c r="B47" s="213"/>
      <c r="C47" s="213"/>
      <c r="D47" s="213"/>
      <c r="E47" s="213"/>
      <c r="F47" s="213"/>
      <c r="G47" s="213"/>
      <c r="H47" s="213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25">
      <c r="A48" s="214"/>
      <c r="B48" s="214"/>
      <c r="C48" s="214"/>
      <c r="D48" s="214"/>
      <c r="E48" s="214"/>
      <c r="F48" s="214"/>
      <c r="G48" s="214"/>
      <c r="H48" s="214"/>
      <c r="I48" s="73"/>
      <c r="J48" s="73"/>
      <c r="K48" s="8"/>
      <c r="L48" s="8"/>
      <c r="M48" s="8"/>
      <c r="N48" s="8"/>
      <c r="O48" s="8"/>
      <c r="P48" s="8"/>
      <c r="Q48" s="8"/>
      <c r="R48" s="8"/>
    </row>
    <row r="49" spans="1:18" ht="15" customHeight="1" x14ac:dyDescent="0.25">
      <c r="A49" s="205" t="s">
        <v>79</v>
      </c>
      <c r="B49" s="205"/>
      <c r="C49" s="205"/>
      <c r="D49" s="205"/>
      <c r="E49" s="205"/>
      <c r="F49" s="205"/>
      <c r="G49" s="205"/>
      <c r="H49" s="205"/>
      <c r="I49" s="78"/>
      <c r="J49" s="78"/>
      <c r="K49" s="78"/>
      <c r="L49" s="78"/>
      <c r="M49" s="78"/>
      <c r="N49" s="78"/>
      <c r="O49" s="78"/>
      <c r="P49" s="78"/>
      <c r="Q49" s="205"/>
      <c r="R49" s="205"/>
    </row>
    <row r="50" spans="1:18" x14ac:dyDescent="0.25">
      <c r="A50" s="202"/>
      <c r="B50" s="202"/>
      <c r="C50" s="202"/>
      <c r="D50" s="202"/>
      <c r="E50" s="202"/>
      <c r="F50" s="202"/>
      <c r="G50" s="202"/>
      <c r="H50" s="202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1:18" x14ac:dyDescent="0.25">
      <c r="A51" s="212" t="s">
        <v>124</v>
      </c>
      <c r="B51" s="213"/>
      <c r="C51" s="213"/>
      <c r="D51" s="213"/>
      <c r="E51" s="213"/>
      <c r="F51" s="213"/>
      <c r="G51" s="213"/>
      <c r="H51" s="213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8" x14ac:dyDescent="0.25">
      <c r="A52" s="214"/>
      <c r="B52" s="214"/>
      <c r="C52" s="214"/>
      <c r="D52" s="214"/>
      <c r="E52" s="214"/>
      <c r="F52" s="214"/>
      <c r="G52" s="214"/>
      <c r="H52" s="21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1:18" x14ac:dyDescent="0.25">
      <c r="A53" s="205" t="s">
        <v>78</v>
      </c>
      <c r="B53" s="205"/>
      <c r="C53" s="205"/>
      <c r="D53" s="205"/>
      <c r="E53" s="205"/>
      <c r="F53" s="205"/>
      <c r="G53" s="205"/>
      <c r="H53" s="205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1:18" x14ac:dyDescent="0.25">
      <c r="A54" s="211"/>
      <c r="B54" s="211"/>
      <c r="C54" s="211"/>
      <c r="D54" s="211"/>
      <c r="E54" s="211"/>
      <c r="F54" s="211"/>
      <c r="G54" s="211"/>
      <c r="H54" s="211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18" ht="15" customHeight="1" x14ac:dyDescent="0.25">
      <c r="A55" s="212" t="s">
        <v>125</v>
      </c>
      <c r="B55" s="213"/>
      <c r="C55" s="213"/>
      <c r="D55" s="213"/>
      <c r="E55" s="213"/>
      <c r="F55" s="213"/>
      <c r="G55" s="213"/>
      <c r="H55" s="213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1:18" x14ac:dyDescent="0.25">
      <c r="A56" s="211"/>
      <c r="B56" s="211"/>
      <c r="C56" s="211"/>
      <c r="D56" s="211"/>
      <c r="E56" s="211"/>
      <c r="F56" s="211"/>
      <c r="G56" s="211"/>
      <c r="H56" s="211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1:18" ht="29.25" customHeight="1" x14ac:dyDescent="0.25">
      <c r="A57" s="205" t="s">
        <v>82</v>
      </c>
      <c r="B57" s="205"/>
      <c r="C57" s="205"/>
      <c r="D57" s="205"/>
      <c r="E57" s="205"/>
      <c r="F57" s="205"/>
      <c r="G57" s="205"/>
      <c r="H57" s="205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8" x14ac:dyDescent="0.25">
      <c r="A58" s="211"/>
      <c r="B58" s="211"/>
      <c r="C58" s="211"/>
      <c r="D58" s="211"/>
      <c r="E58" s="211"/>
      <c r="F58" s="211"/>
      <c r="G58" s="211"/>
      <c r="H58" s="211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8" x14ac:dyDescent="0.25">
      <c r="A59" s="205" t="s">
        <v>83</v>
      </c>
      <c r="B59" s="205"/>
      <c r="C59" s="205"/>
      <c r="D59" s="205"/>
      <c r="E59" s="205"/>
      <c r="F59" s="205"/>
      <c r="G59" s="205"/>
      <c r="H59" s="205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1:18" x14ac:dyDescent="0.25">
      <c r="A60" s="211"/>
      <c r="B60" s="211"/>
      <c r="C60" s="211"/>
      <c r="D60" s="211"/>
      <c r="E60" s="211"/>
      <c r="F60" s="211"/>
      <c r="G60" s="211"/>
      <c r="H60" s="211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18" x14ac:dyDescent="0.25">
      <c r="A61" s="212" t="s">
        <v>93</v>
      </c>
      <c r="B61" s="213"/>
      <c r="C61" s="213"/>
      <c r="D61" s="213"/>
      <c r="E61" s="213"/>
      <c r="F61" s="213"/>
      <c r="G61" s="213"/>
      <c r="H61" s="213"/>
      <c r="Q61" s="74"/>
      <c r="R61" s="74"/>
    </row>
    <row r="62" spans="1:18" x14ac:dyDescent="0.25">
      <c r="A62" s="212" t="s">
        <v>126</v>
      </c>
      <c r="B62" s="213"/>
      <c r="C62" s="213"/>
      <c r="D62" s="213"/>
      <c r="E62" s="213"/>
      <c r="F62" s="213"/>
      <c r="G62" s="213"/>
      <c r="H62" s="213"/>
      <c r="Q62" s="74"/>
      <c r="R62" s="74"/>
    </row>
    <row r="63" spans="1:18" x14ac:dyDescent="0.25">
      <c r="A63" s="211"/>
      <c r="B63" s="211"/>
      <c r="C63" s="211"/>
      <c r="D63" s="211"/>
      <c r="E63" s="211"/>
      <c r="F63" s="211"/>
      <c r="G63" s="211"/>
      <c r="H63" s="211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1:18" ht="30.75" customHeight="1" x14ac:dyDescent="0.25">
      <c r="A64" s="205" t="s">
        <v>84</v>
      </c>
      <c r="B64" s="205"/>
      <c r="C64" s="205"/>
      <c r="D64" s="205"/>
      <c r="E64" s="205"/>
      <c r="F64" s="205"/>
      <c r="G64" s="205"/>
      <c r="H64" s="205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1:18" ht="12" customHeight="1" x14ac:dyDescent="0.25">
      <c r="A65" s="211"/>
      <c r="B65" s="211"/>
      <c r="C65" s="211"/>
      <c r="D65" s="211"/>
      <c r="E65" s="211"/>
      <c r="F65" s="211"/>
      <c r="G65" s="211"/>
      <c r="H65" s="211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8" ht="15" customHeight="1" x14ac:dyDescent="0.25">
      <c r="A66" s="212" t="s">
        <v>127</v>
      </c>
      <c r="B66" s="213"/>
      <c r="C66" s="213"/>
      <c r="D66" s="213"/>
      <c r="E66" s="213"/>
      <c r="F66" s="213"/>
      <c r="G66" s="213"/>
      <c r="H66" s="213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1:18" ht="12" customHeight="1" x14ac:dyDescent="0.25">
      <c r="A67" s="214"/>
      <c r="B67" s="214"/>
      <c r="C67" s="214"/>
      <c r="D67" s="214"/>
      <c r="E67" s="214"/>
      <c r="F67" s="214"/>
      <c r="G67" s="214"/>
      <c r="H67" s="21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1:18" ht="17.25" customHeight="1" x14ac:dyDescent="0.25">
      <c r="A68" s="205" t="s">
        <v>94</v>
      </c>
      <c r="B68" s="205"/>
      <c r="C68" s="205"/>
      <c r="D68" s="205"/>
      <c r="E68" s="205"/>
      <c r="F68" s="205"/>
      <c r="G68" s="205"/>
      <c r="H68" s="205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1:18" ht="12" customHeight="1" x14ac:dyDescent="0.25">
      <c r="A69" s="214"/>
      <c r="B69" s="214"/>
      <c r="C69" s="214"/>
      <c r="D69" s="214"/>
      <c r="E69" s="214"/>
      <c r="F69" s="214"/>
      <c r="G69" s="214"/>
      <c r="H69" s="21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1:18" ht="15.75" customHeight="1" x14ac:dyDescent="0.25">
      <c r="A70" s="210" t="s">
        <v>128</v>
      </c>
      <c r="B70" s="208"/>
      <c r="C70" s="208"/>
      <c r="D70" s="208"/>
      <c r="E70" s="208"/>
      <c r="F70" s="208"/>
      <c r="G70" s="208"/>
      <c r="H70" s="208"/>
      <c r="I70" s="74"/>
      <c r="J70" s="74"/>
      <c r="K70" s="9"/>
      <c r="L70" s="9"/>
      <c r="M70" s="9"/>
      <c r="N70" s="9"/>
      <c r="O70" s="9"/>
      <c r="P70" s="9"/>
      <c r="Q70" s="9"/>
      <c r="R70" s="9"/>
    </row>
    <row r="71" spans="1:18" ht="42.75" customHeight="1" x14ac:dyDescent="0.25">
      <c r="A71" s="208" t="s">
        <v>129</v>
      </c>
      <c r="B71" s="208"/>
      <c r="C71" s="208"/>
      <c r="D71" s="208"/>
      <c r="E71" s="208"/>
      <c r="F71" s="208"/>
      <c r="G71" s="208"/>
      <c r="H71" s="208"/>
      <c r="I71" s="8"/>
      <c r="J71" s="8"/>
      <c r="K71" s="10"/>
      <c r="L71" s="10"/>
      <c r="M71" s="10"/>
      <c r="N71" s="10"/>
      <c r="O71" s="10"/>
      <c r="P71" s="10"/>
      <c r="Q71" s="10"/>
      <c r="R71" s="10"/>
    </row>
    <row r="72" spans="1:18" ht="30.75" customHeight="1" x14ac:dyDescent="0.25">
      <c r="A72" s="208" t="s">
        <v>130</v>
      </c>
      <c r="B72" s="208"/>
      <c r="C72" s="208"/>
      <c r="D72" s="208"/>
      <c r="E72" s="208"/>
      <c r="F72" s="208"/>
      <c r="G72" s="208"/>
      <c r="H72" s="208"/>
      <c r="I72" s="8"/>
      <c r="J72" s="8"/>
      <c r="K72" s="10"/>
      <c r="L72" s="10"/>
      <c r="M72" s="10"/>
      <c r="N72" s="10"/>
      <c r="O72" s="10"/>
      <c r="P72" s="10"/>
      <c r="Q72" s="10"/>
      <c r="R72" s="10"/>
    </row>
    <row r="73" spans="1:18" ht="30" customHeight="1" x14ac:dyDescent="0.25">
      <c r="A73" s="208" t="s">
        <v>131</v>
      </c>
      <c r="B73" s="208"/>
      <c r="C73" s="208"/>
      <c r="D73" s="208"/>
      <c r="E73" s="208"/>
      <c r="F73" s="208"/>
      <c r="G73" s="208"/>
      <c r="H73" s="208"/>
      <c r="I73" s="8"/>
      <c r="J73" s="8"/>
      <c r="K73" s="10"/>
      <c r="L73" s="10"/>
      <c r="M73" s="10"/>
      <c r="N73" s="10"/>
      <c r="O73" s="10"/>
      <c r="P73" s="10"/>
      <c r="Q73" s="10"/>
      <c r="R73" s="10"/>
    </row>
    <row r="74" spans="1:18" ht="27.75" customHeight="1" x14ac:dyDescent="0.25">
      <c r="A74" s="208" t="s">
        <v>132</v>
      </c>
      <c r="B74" s="208"/>
      <c r="C74" s="208"/>
      <c r="D74" s="208"/>
      <c r="E74" s="208"/>
      <c r="F74" s="208"/>
      <c r="G74" s="208"/>
      <c r="H74" s="208"/>
      <c r="I74" s="8"/>
      <c r="J74" s="8"/>
      <c r="K74" s="10"/>
      <c r="L74" s="10"/>
      <c r="M74" s="10"/>
      <c r="N74" s="10"/>
      <c r="O74" s="10"/>
      <c r="P74" s="10"/>
      <c r="Q74" s="10"/>
      <c r="R74" s="10"/>
    </row>
    <row r="75" spans="1:18" ht="13.5" customHeight="1" x14ac:dyDescent="0.25">
      <c r="A75" s="209"/>
      <c r="B75" s="209"/>
      <c r="C75" s="209"/>
      <c r="D75" s="209"/>
      <c r="E75" s="209"/>
      <c r="F75" s="209"/>
      <c r="G75" s="209"/>
      <c r="H75" s="209"/>
      <c r="I75" s="73"/>
      <c r="J75" s="73"/>
      <c r="K75" s="10"/>
      <c r="L75" s="10"/>
      <c r="M75" s="10"/>
      <c r="N75" s="10"/>
      <c r="O75" s="10"/>
      <c r="P75" s="10"/>
      <c r="Q75" s="10"/>
      <c r="R75" s="10"/>
    </row>
    <row r="76" spans="1:18" ht="13.5" customHeight="1" x14ac:dyDescent="0.25">
      <c r="A76" s="205" t="s">
        <v>53</v>
      </c>
      <c r="B76" s="205"/>
      <c r="C76" s="205"/>
      <c r="D76" s="205"/>
      <c r="E76" s="205"/>
      <c r="F76" s="205"/>
      <c r="G76" s="205"/>
      <c r="H76" s="205"/>
      <c r="I76" s="73"/>
      <c r="J76" s="73"/>
      <c r="K76" s="10"/>
      <c r="L76" s="10"/>
      <c r="M76" s="10"/>
      <c r="N76" s="10"/>
      <c r="O76" s="10"/>
      <c r="P76" s="10"/>
      <c r="Q76" s="10"/>
      <c r="R76" s="10"/>
    </row>
    <row r="77" spans="1:18" ht="28.5" customHeight="1" x14ac:dyDescent="0.25">
      <c r="A77" s="208" t="s">
        <v>133</v>
      </c>
      <c r="B77" s="208"/>
      <c r="C77" s="208"/>
      <c r="D77" s="208"/>
      <c r="E77" s="208"/>
      <c r="F77" s="208"/>
      <c r="G77" s="208"/>
      <c r="H77" s="208"/>
      <c r="I77" s="8"/>
      <c r="J77" s="8"/>
      <c r="K77" s="10"/>
      <c r="L77" s="10"/>
      <c r="M77" s="10"/>
      <c r="N77" s="10"/>
      <c r="O77" s="10"/>
      <c r="P77" s="10"/>
      <c r="Q77" s="10"/>
      <c r="R77" s="10"/>
    </row>
    <row r="78" spans="1:18" ht="57.75" customHeight="1" x14ac:dyDescent="0.25">
      <c r="A78" s="208" t="s">
        <v>134</v>
      </c>
      <c r="B78" s="208"/>
      <c r="C78" s="208"/>
      <c r="D78" s="208"/>
      <c r="E78" s="208"/>
      <c r="F78" s="208"/>
      <c r="G78" s="208"/>
      <c r="H78" s="208"/>
      <c r="I78" s="8"/>
      <c r="J78" s="8"/>
      <c r="K78" s="10"/>
      <c r="L78" s="10"/>
      <c r="M78" s="10"/>
      <c r="N78" s="10"/>
      <c r="O78" s="10"/>
      <c r="P78" s="10"/>
      <c r="Q78" s="10"/>
      <c r="R78" s="10"/>
    </row>
    <row r="79" spans="1:18" ht="17.25" customHeight="1" x14ac:dyDescent="0.25">
      <c r="A79" s="209"/>
      <c r="B79" s="209"/>
      <c r="C79" s="209"/>
      <c r="D79" s="209"/>
      <c r="E79" s="209"/>
      <c r="F79" s="209"/>
      <c r="G79" s="209"/>
      <c r="H79" s="209"/>
      <c r="I79" s="73"/>
      <c r="J79" s="73"/>
      <c r="K79" s="10"/>
      <c r="L79" s="10"/>
      <c r="M79" s="10"/>
      <c r="N79" s="10"/>
      <c r="O79" s="10"/>
      <c r="P79" s="10"/>
      <c r="Q79" s="10"/>
      <c r="R79" s="10"/>
    </row>
    <row r="80" spans="1:18" x14ac:dyDescent="0.25">
      <c r="A80" s="205" t="s">
        <v>87</v>
      </c>
      <c r="B80" s="205"/>
      <c r="C80" s="205"/>
      <c r="D80" s="205"/>
      <c r="E80" s="205"/>
      <c r="F80" s="205"/>
      <c r="G80" s="205"/>
      <c r="H80" s="205"/>
      <c r="I80" s="78"/>
      <c r="J80" s="78"/>
      <c r="K80" s="11"/>
      <c r="L80" s="11"/>
      <c r="M80" s="11"/>
      <c r="N80" s="11"/>
      <c r="O80" s="11"/>
      <c r="P80" s="11"/>
      <c r="Q80" s="11"/>
      <c r="R80" s="11"/>
    </row>
    <row r="81" spans="1:18" ht="13.5" customHeight="1" x14ac:dyDescent="0.25">
      <c r="A81" s="202"/>
      <c r="B81" s="202"/>
      <c r="C81" s="202"/>
      <c r="D81" s="202"/>
      <c r="E81" s="202"/>
      <c r="F81" s="202"/>
      <c r="G81" s="202"/>
      <c r="H81" s="202"/>
      <c r="I81" s="74"/>
      <c r="J81" s="74"/>
      <c r="K81" s="11"/>
      <c r="L81" s="11"/>
      <c r="M81" s="11"/>
      <c r="N81" s="11"/>
      <c r="O81" s="11"/>
      <c r="P81" s="11"/>
      <c r="Q81" s="11"/>
      <c r="R81" s="11"/>
    </row>
    <row r="82" spans="1:18" ht="15.75" customHeight="1" x14ac:dyDescent="0.25">
      <c r="A82" s="206" t="s">
        <v>135</v>
      </c>
      <c r="B82" s="207"/>
      <c r="C82" s="207"/>
      <c r="D82" s="207"/>
      <c r="E82" s="207"/>
      <c r="F82" s="207"/>
      <c r="G82" s="207"/>
      <c r="H82" s="207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5">
      <c r="A83" s="202"/>
      <c r="B83" s="202"/>
      <c r="C83" s="202"/>
      <c r="D83" s="202"/>
      <c r="E83" s="202"/>
      <c r="F83" s="202"/>
      <c r="G83" s="202"/>
      <c r="H83" s="202"/>
      <c r="I83" s="1"/>
      <c r="J83" s="1"/>
      <c r="K83" s="1"/>
      <c r="L83" s="1"/>
      <c r="M83" s="1"/>
      <c r="N83" s="1"/>
      <c r="O83" s="1"/>
      <c r="P83" s="1"/>
      <c r="Q83" s="1"/>
      <c r="R83" s="1"/>
    </row>
  </sheetData>
  <mergeCells count="84">
    <mergeCell ref="A22:H22"/>
    <mergeCell ref="A32:H32"/>
    <mergeCell ref="A23:H23"/>
    <mergeCell ref="A25:H25"/>
    <mergeCell ref="A24:H24"/>
    <mergeCell ref="A26:H26"/>
    <mergeCell ref="A1:H1"/>
    <mergeCell ref="A43:H43"/>
    <mergeCell ref="A37:H37"/>
    <mergeCell ref="A39:H39"/>
    <mergeCell ref="A40:H40"/>
    <mergeCell ref="A4:H4"/>
    <mergeCell ref="A41:H41"/>
    <mergeCell ref="A42:H42"/>
    <mergeCell ref="A35:H35"/>
    <mergeCell ref="A34:H34"/>
    <mergeCell ref="A33:H33"/>
    <mergeCell ref="A28:H28"/>
    <mergeCell ref="A27:H27"/>
    <mergeCell ref="A29:H29"/>
    <mergeCell ref="A30:H30"/>
    <mergeCell ref="A31:H31"/>
    <mergeCell ref="A2:H2"/>
    <mergeCell ref="A8:H8"/>
    <mergeCell ref="A5:H5"/>
    <mergeCell ref="A7:H7"/>
    <mergeCell ref="A9:H9"/>
    <mergeCell ref="A6:H6"/>
    <mergeCell ref="A14:H14"/>
    <mergeCell ref="A21:H21"/>
    <mergeCell ref="A3:H3"/>
    <mergeCell ref="A10:H10"/>
    <mergeCell ref="A12:H12"/>
    <mergeCell ref="A11:H11"/>
    <mergeCell ref="A13:H13"/>
    <mergeCell ref="A15:H15"/>
    <mergeCell ref="A19:H19"/>
    <mergeCell ref="A20:H20"/>
    <mergeCell ref="A16:H16"/>
    <mergeCell ref="A17:H17"/>
    <mergeCell ref="A18:H18"/>
    <mergeCell ref="A47:H47"/>
    <mergeCell ref="A48:H48"/>
    <mergeCell ref="A49:H49"/>
    <mergeCell ref="Q49:R49"/>
    <mergeCell ref="A36:H36"/>
    <mergeCell ref="A38:H38"/>
    <mergeCell ref="A45:H45"/>
    <mergeCell ref="A44:H44"/>
    <mergeCell ref="A46:H46"/>
    <mergeCell ref="A50:H50"/>
    <mergeCell ref="A51:H51"/>
    <mergeCell ref="A53:H53"/>
    <mergeCell ref="A52:H52"/>
    <mergeCell ref="A55:H55"/>
    <mergeCell ref="A56:H56"/>
    <mergeCell ref="A54:H54"/>
    <mergeCell ref="A57:H57"/>
    <mergeCell ref="A58:H58"/>
    <mergeCell ref="A61:H61"/>
    <mergeCell ref="A62:H62"/>
    <mergeCell ref="A63:H63"/>
    <mergeCell ref="A59:H59"/>
    <mergeCell ref="A60:H60"/>
    <mergeCell ref="A64:H64"/>
    <mergeCell ref="A70:H70"/>
    <mergeCell ref="A71:H71"/>
    <mergeCell ref="A72:H72"/>
    <mergeCell ref="A65:H65"/>
    <mergeCell ref="A66:H66"/>
    <mergeCell ref="A67:H67"/>
    <mergeCell ref="A68:H68"/>
    <mergeCell ref="A69:H69"/>
    <mergeCell ref="A75:H75"/>
    <mergeCell ref="A76:H76"/>
    <mergeCell ref="A79:H79"/>
    <mergeCell ref="A73:H73"/>
    <mergeCell ref="A74:H74"/>
    <mergeCell ref="A77:H77"/>
    <mergeCell ref="A80:H80"/>
    <mergeCell ref="A81:H81"/>
    <mergeCell ref="A83:H83"/>
    <mergeCell ref="A82:H82"/>
    <mergeCell ref="A78:H7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Հ3 Մաս 1 և 2</vt:lpstr>
      <vt:lpstr>Հ3 Մաս 3</vt:lpstr>
      <vt:lpstr>Հ3 Մաս 4</vt:lpstr>
      <vt:lpstr>Հ4</vt:lpstr>
      <vt:lpstr>Հ5</vt:lpstr>
      <vt:lpstr>Հ6</vt:lpstr>
      <vt:lpstr>Հ8</vt:lpstr>
      <vt:lpstr>Հ10</vt:lpstr>
      <vt:lpstr>Լրացման պահանջներ</vt:lpstr>
      <vt:lpstr>'Հ3 Մաս 1 և 2'!_ftnref10</vt:lpstr>
      <vt:lpstr>'Հ3 Մաս 1 և 2'!_ftnref11</vt:lpstr>
      <vt:lpstr>'Հ3 Մաս 1 և 2'!_ftnref12</vt:lpstr>
      <vt:lpstr>'Հ3 Մաս 1 և 2'!_ftnref13</vt:lpstr>
      <vt:lpstr>'Հ3 Մաս 1 և 2'!_ftnref14</vt:lpstr>
      <vt:lpstr>'Հ3 Մաս 1 և 2'!_ftnref17</vt:lpstr>
      <vt:lpstr>'Հ3 Մաս 1 և 2'!_ftnref2</vt:lpstr>
      <vt:lpstr>'Հ3 Մաս 1 և 2'!_ftnref4</vt:lpstr>
      <vt:lpstr>'Հ3 Մաս 1 և 2'!_ftnref5</vt:lpstr>
      <vt:lpstr>'Հ3 Մաս 1 և 2'!_ftnref6</vt:lpstr>
      <vt:lpstr>'Հ3 Մաս 1 և 2'!_ftnref7</vt:lpstr>
      <vt:lpstr>'Հ3 Մաս 1 և 2'!_ftnref8</vt:lpstr>
      <vt:lpstr>'Հ3 Մաս 1 և 2'!_ftnref9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2023-03-07T07:15:35Z</dcterms:modified>
</cp:coreProperties>
</file>